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I:\DSKR\D1\Formulare\04 SoFaJuSp\Verwendungsnachweis\04 in Arbeit\Datenschutz\"/>
    </mc:Choice>
  </mc:AlternateContent>
  <bookViews>
    <workbookView xWindow="60" yWindow="240" windowWidth="9885" windowHeight="6750" tabRatio="822" activeTab="1"/>
  </bookViews>
  <sheets>
    <sheet name="Änderungsdoku" sheetId="247" r:id="rId1"/>
    <sheet name="Seite 1" sheetId="133" r:id="rId2"/>
    <sheet name="Seite 2" sheetId="196" r:id="rId3"/>
    <sheet name="Seite 3" sheetId="204" r:id="rId4"/>
    <sheet name="Sachbericht" sheetId="13" r:id="rId5"/>
    <sheet name="Formblatt NM" sheetId="243" r:id="rId6"/>
    <sheet name="Formblatt 1" sheetId="197" r:id="rId7"/>
    <sheet name="Formblatt 4" sheetId="246" r:id="rId8"/>
    <sheet name="Formblatt 5" sheetId="244" r:id="rId9"/>
    <sheet name="Formblatt 6" sheetId="236" r:id="rId10"/>
    <sheet name="Formblatt 7" sheetId="237" r:id="rId11"/>
    <sheet name="Formblatt 8" sheetId="241" r:id="rId12"/>
    <sheet name="Einzelnachweis Formblatt 8" sheetId="213" r:id="rId13"/>
  </sheets>
  <definedNames>
    <definedName name="_xlnm.Print_Area" localSheetId="0">Änderungsdoku!$A$1:$C$23</definedName>
    <definedName name="_xlnm.Print_Area" localSheetId="12">INDIRECT('Einzelnachweis Formblatt 8'!$J$2)</definedName>
    <definedName name="_xlnm.Print_Area" localSheetId="6">'Formblatt 1'!$A$1:$M$38</definedName>
    <definedName name="_xlnm.Print_Area" localSheetId="7">'Formblatt 4'!$A$1:$AC$44</definedName>
    <definedName name="_xlnm.Print_Area" localSheetId="8">INDIRECT('Formblatt 5'!$AF$2)</definedName>
    <definedName name="_xlnm.Print_Area" localSheetId="9">'Formblatt 6'!$A$1:$N$38</definedName>
    <definedName name="_xlnm.Print_Area" localSheetId="10">'Formblatt 7'!$A$1:$P$38</definedName>
    <definedName name="_xlnm.Print_Area" localSheetId="11">'Formblatt 8'!$A$1:$J$43</definedName>
    <definedName name="_xlnm.Print_Area" localSheetId="5">'Formblatt NM'!$A$1:$H$30</definedName>
    <definedName name="_xlnm.Print_Area" localSheetId="4">Sachbericht!$A$1:$T$233</definedName>
    <definedName name="_xlnm.Print_Area" localSheetId="1">'Seite 1'!$A$1:$T$67</definedName>
    <definedName name="_xlnm.Print_Area" localSheetId="2">'Seite 2'!$A$1:$O$66</definedName>
    <definedName name="_xlnm.Print_Area" localSheetId="3">'Seite 3'!$A$1:$S$71</definedName>
    <definedName name="_xlnm.Print_Titles" localSheetId="0">Änderungsdoku!$8:$8</definedName>
    <definedName name="_xlnm.Print_Titles" localSheetId="12">'Einzelnachweis Formblatt 8'!$14:$15</definedName>
    <definedName name="_xlnm.Print_Titles" localSheetId="8">'Formblatt 5'!$6:$21</definedName>
    <definedName name="_xlnm.Print_Titles" localSheetId="4">Sachbericht!$1:$4</definedName>
    <definedName name="Einzelnachweis">'Einzelnachweis Formblatt 8'!$B$16</definedName>
    <definedName name="Formblatt_1">'Formblatt 1'!$B$11</definedName>
    <definedName name="Formblatt_4">'Formblatt 4'!$X$10</definedName>
    <definedName name="Formblatt_5">'Formblatt 5'!$B$22</definedName>
    <definedName name="Formblatt_6">'Formblatt 6'!$B$11</definedName>
    <definedName name="Formblatt_7">'Formblatt 7'!$B$11</definedName>
    <definedName name="Formblatt_8">'Formblatt 8'!$C$6</definedName>
    <definedName name="Großveranstaltungen">'Seite 2'!$N$23</definedName>
    <definedName name="Jugendarbeit">'Seite 2'!$N$21</definedName>
    <definedName name="Jugendbildung">'Seite 2'!$N$17</definedName>
    <definedName name="Jugenderholung">'Seite 2'!$N$19</definedName>
    <definedName name="Personalausgaben">'Seite 2'!$N$13</definedName>
    <definedName name="Sachausgaben">'Seite 2'!$N$15</definedName>
  </definedNames>
  <calcPr calcId="162913"/>
</workbook>
</file>

<file path=xl/calcChain.xml><?xml version="1.0" encoding="utf-8"?>
<calcChain xmlns="http://schemas.openxmlformats.org/spreadsheetml/2006/main">
  <c r="A17" i="213" l="1"/>
  <c r="A18" i="213"/>
  <c r="A19" i="213"/>
  <c r="A20" i="213"/>
  <c r="A21" i="213"/>
  <c r="A22" i="213"/>
  <c r="A23" i="213"/>
  <c r="A24" i="213"/>
  <c r="A25" i="213"/>
  <c r="A26" i="213"/>
  <c r="A27" i="213"/>
  <c r="A28" i="213"/>
  <c r="A29" i="213"/>
  <c r="A30" i="213"/>
  <c r="A31" i="213"/>
  <c r="A32" i="213"/>
  <c r="A33" i="213"/>
  <c r="A34" i="213"/>
  <c r="A35" i="213"/>
  <c r="A36" i="213"/>
  <c r="A37" i="213"/>
  <c r="A38" i="213"/>
  <c r="A39" i="213"/>
  <c r="A40" i="213"/>
  <c r="A41" i="213"/>
  <c r="A42" i="213"/>
  <c r="A43" i="213"/>
  <c r="A44" i="213"/>
  <c r="A45" i="213"/>
  <c r="A46" i="213"/>
  <c r="A47" i="213"/>
  <c r="A48" i="213"/>
  <c r="A49" i="213"/>
  <c r="A50" i="213"/>
  <c r="A51" i="213"/>
  <c r="A52" i="213"/>
  <c r="A53" i="213"/>
  <c r="A54" i="213"/>
  <c r="A55" i="213"/>
  <c r="A56" i="213"/>
  <c r="A57" i="213"/>
  <c r="A58" i="213"/>
  <c r="A59" i="213"/>
  <c r="A60" i="213"/>
  <c r="A61" i="213"/>
  <c r="A62" i="213"/>
  <c r="A63" i="213"/>
  <c r="A64" i="213"/>
  <c r="A65" i="213"/>
  <c r="A66" i="213"/>
  <c r="A67" i="213"/>
  <c r="A68" i="213"/>
  <c r="A69" i="213"/>
  <c r="A70" i="213"/>
  <c r="A71" i="213"/>
  <c r="A72" i="213"/>
  <c r="A73" i="213"/>
  <c r="A74" i="213"/>
  <c r="A75" i="213"/>
  <c r="A76" i="213"/>
  <c r="A77" i="213"/>
  <c r="A78" i="213"/>
  <c r="A79" i="213"/>
  <c r="A80" i="213"/>
  <c r="A81" i="213"/>
  <c r="A82" i="213"/>
  <c r="A83" i="213"/>
  <c r="A84" i="213"/>
  <c r="A85" i="213"/>
  <c r="A86" i="213"/>
  <c r="A87" i="213"/>
  <c r="A88" i="213"/>
  <c r="A89" i="213"/>
  <c r="A90" i="213"/>
  <c r="A91" i="213"/>
  <c r="A92" i="213"/>
  <c r="A93" i="213"/>
  <c r="A94" i="213"/>
  <c r="A95" i="213"/>
  <c r="A96" i="213"/>
  <c r="A97" i="213"/>
  <c r="A98" i="213"/>
  <c r="A99" i="213"/>
  <c r="A100" i="213"/>
  <c r="A101" i="213"/>
  <c r="A102" i="213"/>
  <c r="A103" i="213"/>
  <c r="A104" i="213"/>
  <c r="A105" i="213"/>
  <c r="A106" i="213"/>
  <c r="A107" i="213"/>
  <c r="A108" i="213"/>
  <c r="A109" i="213"/>
  <c r="A110" i="213"/>
  <c r="A111" i="213"/>
  <c r="A112" i="213"/>
  <c r="A113" i="213"/>
  <c r="A114" i="213"/>
  <c r="A115" i="213"/>
  <c r="A116" i="213"/>
  <c r="A117" i="213"/>
  <c r="A118" i="213"/>
  <c r="A119" i="213"/>
  <c r="A120" i="213"/>
  <c r="A121" i="213"/>
  <c r="A122" i="213"/>
  <c r="A123" i="213"/>
  <c r="A124" i="213"/>
  <c r="A125" i="213"/>
  <c r="A126" i="213"/>
  <c r="A127" i="213"/>
  <c r="A128" i="213"/>
  <c r="A129" i="213"/>
  <c r="A130" i="213"/>
  <c r="A131" i="213"/>
  <c r="A132" i="213"/>
  <c r="A133" i="213"/>
  <c r="A134" i="213"/>
  <c r="A135" i="213"/>
  <c r="A136" i="213"/>
  <c r="A137" i="213"/>
  <c r="A138" i="213"/>
  <c r="A139" i="213"/>
  <c r="A140" i="213"/>
  <c r="A141" i="213"/>
  <c r="A142" i="213"/>
  <c r="A143" i="213"/>
  <c r="A144" i="213"/>
  <c r="A145" i="213"/>
  <c r="A146" i="213"/>
  <c r="A147" i="213"/>
  <c r="A148" i="213"/>
  <c r="A149" i="213"/>
  <c r="A150" i="213"/>
  <c r="A151" i="213"/>
  <c r="A152" i="213"/>
  <c r="A153" i="213"/>
  <c r="A154" i="213"/>
  <c r="A155" i="213"/>
  <c r="A156" i="213"/>
  <c r="A157" i="213"/>
  <c r="A158" i="213"/>
  <c r="A159" i="213"/>
  <c r="A160" i="213"/>
  <c r="A161" i="213"/>
  <c r="A162" i="213"/>
  <c r="A163" i="213"/>
  <c r="A164" i="213"/>
  <c r="A165" i="213"/>
  <c r="A166" i="213"/>
  <c r="A167" i="213"/>
  <c r="A168" i="213"/>
  <c r="A169" i="213"/>
  <c r="A170" i="213"/>
  <c r="A171" i="213"/>
  <c r="A172" i="213"/>
  <c r="A173" i="213"/>
  <c r="A174" i="213"/>
  <c r="A175" i="213"/>
  <c r="A176" i="213"/>
  <c r="A177" i="213"/>
  <c r="A178" i="213"/>
  <c r="A179" i="213"/>
  <c r="A180" i="213"/>
  <c r="A181" i="213"/>
  <c r="A182" i="213"/>
  <c r="A183" i="213"/>
  <c r="A184" i="213"/>
  <c r="A185" i="213"/>
  <c r="A186" i="213"/>
  <c r="A187" i="213"/>
  <c r="A188" i="213"/>
  <c r="A189" i="213"/>
  <c r="A190" i="213"/>
  <c r="A191" i="213"/>
  <c r="A192" i="213"/>
  <c r="A193" i="213"/>
  <c r="A194" i="213"/>
  <c r="A195" i="213"/>
  <c r="A196" i="213"/>
  <c r="A197" i="213"/>
  <c r="A198" i="213"/>
  <c r="A199" i="213"/>
  <c r="A200" i="213"/>
  <c r="A201" i="213"/>
  <c r="A202" i="213"/>
  <c r="A203" i="213"/>
  <c r="A204" i="213"/>
  <c r="A205" i="213"/>
  <c r="A206" i="213"/>
  <c r="A207" i="213"/>
  <c r="A208" i="213"/>
  <c r="A209" i="213"/>
  <c r="A210" i="213"/>
  <c r="A211" i="213"/>
  <c r="A212" i="213"/>
  <c r="A213" i="213"/>
  <c r="A214" i="213"/>
  <c r="A215" i="213"/>
  <c r="A216" i="213"/>
  <c r="A217" i="213"/>
  <c r="A218" i="213"/>
  <c r="A219" i="213"/>
  <c r="A220" i="213"/>
  <c r="A221" i="213"/>
  <c r="A222" i="213"/>
  <c r="A223" i="213"/>
  <c r="A224" i="213"/>
  <c r="A225" i="213"/>
  <c r="A226" i="213"/>
  <c r="A227" i="213"/>
  <c r="A228" i="213"/>
  <c r="A229" i="213"/>
  <c r="A230" i="213"/>
  <c r="A231" i="213"/>
  <c r="A232" i="213"/>
  <c r="A233" i="213"/>
  <c r="A234" i="213"/>
  <c r="A235" i="213"/>
  <c r="A236" i="213"/>
  <c r="A237" i="213"/>
  <c r="A238" i="213"/>
  <c r="A239" i="213"/>
  <c r="A240" i="213"/>
  <c r="A241" i="213"/>
  <c r="A242" i="213"/>
  <c r="A243" i="213"/>
  <c r="A244" i="213"/>
  <c r="A245" i="213"/>
  <c r="A246" i="213"/>
  <c r="A247" i="213"/>
  <c r="A248" i="213"/>
  <c r="A249" i="213"/>
  <c r="A250" i="213"/>
  <c r="A251" i="213"/>
  <c r="A252" i="213"/>
  <c r="A253" i="213"/>
  <c r="A254" i="213"/>
  <c r="A255" i="213"/>
  <c r="A256" i="213"/>
  <c r="A257" i="213"/>
  <c r="A258" i="213"/>
  <c r="A259" i="213"/>
  <c r="A260" i="213"/>
  <c r="A261" i="213"/>
  <c r="A262" i="213"/>
  <c r="A263" i="213"/>
  <c r="A264" i="213"/>
  <c r="A265" i="213"/>
  <c r="A266" i="213"/>
  <c r="A267" i="213"/>
  <c r="A268" i="213"/>
  <c r="A269" i="213"/>
  <c r="A270" i="213"/>
  <c r="A271" i="213"/>
  <c r="A272" i="213"/>
  <c r="A273" i="213"/>
  <c r="A274" i="213"/>
  <c r="A275" i="213"/>
  <c r="A276" i="213"/>
  <c r="A277" i="213"/>
  <c r="A278" i="213"/>
  <c r="A279" i="213"/>
  <c r="A280" i="213"/>
  <c r="A281" i="213"/>
  <c r="A282" i="213"/>
  <c r="A283" i="213"/>
  <c r="A284" i="213"/>
  <c r="A285" i="213"/>
  <c r="A286" i="213"/>
  <c r="A287" i="213"/>
  <c r="A288" i="213"/>
  <c r="A289" i="213"/>
  <c r="A290" i="213"/>
  <c r="A291" i="213"/>
  <c r="A292" i="213"/>
  <c r="A293" i="213"/>
  <c r="A294" i="213"/>
  <c r="A295" i="213"/>
  <c r="A296" i="213"/>
  <c r="A297" i="213"/>
  <c r="A298" i="213"/>
  <c r="A299" i="213"/>
  <c r="A300" i="213"/>
  <c r="A301" i="213"/>
  <c r="A302" i="213"/>
  <c r="A303" i="213"/>
  <c r="A304" i="213"/>
  <c r="A305" i="213"/>
  <c r="A306" i="213"/>
  <c r="A307" i="213"/>
  <c r="A308" i="213"/>
  <c r="A309" i="213"/>
  <c r="A310" i="213"/>
  <c r="A311" i="213"/>
  <c r="A312" i="213"/>
  <c r="A313" i="213"/>
  <c r="A314" i="213"/>
  <c r="A315" i="213"/>
  <c r="A316" i="213"/>
  <c r="A317" i="213"/>
  <c r="A318" i="213"/>
  <c r="A319" i="213"/>
  <c r="A320" i="213"/>
  <c r="A321" i="213"/>
  <c r="A322" i="213"/>
  <c r="A323" i="213"/>
  <c r="A324" i="213"/>
  <c r="A325" i="213"/>
  <c r="A326" i="213"/>
  <c r="A327" i="213"/>
  <c r="A328" i="213"/>
  <c r="A329" i="213"/>
  <c r="A330" i="213"/>
  <c r="A331" i="213"/>
  <c r="A332" i="213"/>
  <c r="A333" i="213"/>
  <c r="A334" i="213"/>
  <c r="A335" i="213"/>
  <c r="A336" i="213"/>
  <c r="A337" i="213"/>
  <c r="A338" i="213"/>
  <c r="A339" i="213"/>
  <c r="A340" i="213"/>
  <c r="A341" i="213"/>
  <c r="A342" i="213"/>
  <c r="A343" i="213"/>
  <c r="A344" i="213"/>
  <c r="A345" i="213"/>
  <c r="A346" i="213"/>
  <c r="A347" i="213"/>
  <c r="A348" i="213"/>
  <c r="A349" i="213"/>
  <c r="A350" i="213"/>
  <c r="A351" i="213"/>
  <c r="A352" i="213"/>
  <c r="A353" i="213"/>
  <c r="A354" i="213"/>
  <c r="A355" i="213"/>
  <c r="A356" i="213"/>
  <c r="A357" i="213"/>
  <c r="A358" i="213"/>
  <c r="A359" i="213"/>
  <c r="A360" i="213"/>
  <c r="A361" i="213"/>
  <c r="A362" i="213"/>
  <c r="A363" i="213"/>
  <c r="A364" i="213"/>
  <c r="A365" i="213"/>
  <c r="A366" i="213"/>
  <c r="A367" i="213"/>
  <c r="A368" i="213"/>
  <c r="A369" i="213"/>
  <c r="A370" i="213"/>
  <c r="A371" i="213"/>
  <c r="A372" i="213"/>
  <c r="A373" i="213"/>
  <c r="A374" i="213"/>
  <c r="A375" i="213"/>
  <c r="A376" i="213"/>
  <c r="A377" i="213"/>
  <c r="A378" i="213"/>
  <c r="A379" i="213"/>
  <c r="A380" i="213"/>
  <c r="A381" i="213"/>
  <c r="A382" i="213"/>
  <c r="A383" i="213"/>
  <c r="A384" i="213"/>
  <c r="A385" i="213"/>
  <c r="A386" i="213"/>
  <c r="A387" i="213"/>
  <c r="A388" i="213"/>
  <c r="A389" i="213"/>
  <c r="A390" i="213"/>
  <c r="A391" i="213"/>
  <c r="A392" i="213"/>
  <c r="A393" i="213"/>
  <c r="A394" i="213"/>
  <c r="A395" i="213"/>
  <c r="A396" i="213"/>
  <c r="A397" i="213"/>
  <c r="A398" i="213"/>
  <c r="A399" i="213"/>
  <c r="A400" i="213"/>
  <c r="A401" i="213"/>
  <c r="A402" i="213"/>
  <c r="A403" i="213"/>
  <c r="A404" i="213"/>
  <c r="A405" i="213"/>
  <c r="A406" i="213"/>
  <c r="A407" i="213"/>
  <c r="A408" i="213"/>
  <c r="A409" i="213"/>
  <c r="A410" i="213"/>
  <c r="A411" i="213"/>
  <c r="A412" i="213"/>
  <c r="A413" i="213"/>
  <c r="A414" i="213"/>
  <c r="A415" i="213"/>
  <c r="A416" i="213"/>
  <c r="A417" i="213"/>
  <c r="A418" i="213"/>
  <c r="A419" i="213"/>
  <c r="A420" i="213"/>
  <c r="A421" i="213"/>
  <c r="A422" i="213"/>
  <c r="A423" i="213"/>
  <c r="A424" i="213"/>
  <c r="A425" i="213"/>
  <c r="A426" i="213"/>
  <c r="A427" i="213"/>
  <c r="A428" i="213"/>
  <c r="A429" i="213"/>
  <c r="A430" i="213"/>
  <c r="A431" i="213"/>
  <c r="A432" i="213"/>
  <c r="A433" i="213"/>
  <c r="A434" i="213"/>
  <c r="A435" i="213"/>
  <c r="A436" i="213"/>
  <c r="A437" i="213"/>
  <c r="A438" i="213"/>
  <c r="A439" i="213"/>
  <c r="A440" i="213"/>
  <c r="A441" i="213"/>
  <c r="A442" i="213"/>
  <c r="A443" i="213"/>
  <c r="A444" i="213"/>
  <c r="A445" i="213"/>
  <c r="A446" i="213"/>
  <c r="A447" i="213"/>
  <c r="A448" i="213"/>
  <c r="A449" i="213"/>
  <c r="A450" i="213"/>
  <c r="A451" i="213"/>
  <c r="A452" i="213"/>
  <c r="A453" i="213"/>
  <c r="A454" i="213"/>
  <c r="A455" i="213"/>
  <c r="A456" i="213"/>
  <c r="A457" i="213"/>
  <c r="A458" i="213"/>
  <c r="A459" i="213"/>
  <c r="A460" i="213"/>
  <c r="A461" i="213"/>
  <c r="A462" i="213"/>
  <c r="A463" i="213"/>
  <c r="A464" i="213"/>
  <c r="A465" i="213"/>
  <c r="A466" i="213"/>
  <c r="A467" i="213"/>
  <c r="A468" i="213"/>
  <c r="A469" i="213"/>
  <c r="A470" i="213"/>
  <c r="A471" i="213"/>
  <c r="A472" i="213"/>
  <c r="A473" i="213"/>
  <c r="A474" i="213"/>
  <c r="A475" i="213"/>
  <c r="A476" i="213"/>
  <c r="A477" i="213"/>
  <c r="A478" i="213"/>
  <c r="A479" i="213"/>
  <c r="A480" i="213"/>
  <c r="A481" i="213"/>
  <c r="A482" i="213"/>
  <c r="A483" i="213"/>
  <c r="A484" i="213"/>
  <c r="A485" i="213"/>
  <c r="A486" i="213"/>
  <c r="A487" i="213"/>
  <c r="A488" i="213"/>
  <c r="A489" i="213"/>
  <c r="A490" i="213"/>
  <c r="A491" i="213"/>
  <c r="A492" i="213"/>
  <c r="A493" i="213"/>
  <c r="A494" i="213"/>
  <c r="A495" i="213"/>
  <c r="A496" i="213"/>
  <c r="A497" i="213"/>
  <c r="A498" i="213"/>
  <c r="A499" i="213"/>
  <c r="A500" i="213"/>
  <c r="A501" i="213"/>
  <c r="A502" i="213"/>
  <c r="A503" i="213"/>
  <c r="A504" i="213"/>
  <c r="A505" i="213"/>
  <c r="A506" i="213"/>
  <c r="A507" i="213"/>
  <c r="A508" i="213"/>
  <c r="A509" i="213"/>
  <c r="A510" i="213"/>
  <c r="A511" i="213"/>
  <c r="A512" i="213"/>
  <c r="A513" i="213"/>
  <c r="A514" i="213"/>
  <c r="A515" i="213"/>
  <c r="A516" i="213"/>
  <c r="A517" i="213"/>
  <c r="A518" i="213"/>
  <c r="A519" i="213"/>
  <c r="A520" i="213"/>
  <c r="A521" i="213"/>
  <c r="A522" i="213"/>
  <c r="A523" i="213"/>
  <c r="A524" i="213"/>
  <c r="A525" i="213"/>
  <c r="A526" i="213"/>
  <c r="A527" i="213"/>
  <c r="A528" i="213"/>
  <c r="A529" i="213"/>
  <c r="A530" i="213"/>
  <c r="A531" i="213"/>
  <c r="A532" i="213"/>
  <c r="A533" i="213"/>
  <c r="A534" i="213"/>
  <c r="A535" i="213"/>
  <c r="A536" i="213"/>
  <c r="A537" i="213"/>
  <c r="A538" i="213"/>
  <c r="A539" i="213"/>
  <c r="A540" i="213"/>
  <c r="A541" i="213"/>
  <c r="A542" i="213"/>
  <c r="A543" i="213"/>
  <c r="A544" i="213"/>
  <c r="A545" i="213"/>
  <c r="A546" i="213"/>
  <c r="A547" i="213"/>
  <c r="A548" i="213"/>
  <c r="A549" i="213"/>
  <c r="A550" i="213"/>
  <c r="A551" i="213"/>
  <c r="A552" i="213"/>
  <c r="A553" i="213"/>
  <c r="A554" i="213"/>
  <c r="A555" i="213"/>
  <c r="A556" i="213"/>
  <c r="A557" i="213"/>
  <c r="A558" i="213"/>
  <c r="A559" i="213"/>
  <c r="A560" i="213"/>
  <c r="A561" i="213"/>
  <c r="A562" i="213"/>
  <c r="A563" i="213"/>
  <c r="A564" i="213"/>
  <c r="A565" i="213"/>
  <c r="A566" i="213"/>
  <c r="A567" i="213"/>
  <c r="A568" i="213"/>
  <c r="A569" i="213"/>
  <c r="A570" i="213"/>
  <c r="A571" i="213"/>
  <c r="A572" i="213"/>
  <c r="A573" i="213"/>
  <c r="A574" i="213"/>
  <c r="A575" i="213"/>
  <c r="A576" i="213"/>
  <c r="A577" i="213"/>
  <c r="A578" i="213"/>
  <c r="A579" i="213"/>
  <c r="A580" i="213"/>
  <c r="A581" i="213"/>
  <c r="A582" i="213"/>
  <c r="A583" i="213"/>
  <c r="A584" i="213"/>
  <c r="A585" i="213"/>
  <c r="A586" i="213"/>
  <c r="A587" i="213"/>
  <c r="A588" i="213"/>
  <c r="A589" i="213"/>
  <c r="A590" i="213"/>
  <c r="A591" i="213"/>
  <c r="A592" i="213"/>
  <c r="A593" i="213"/>
  <c r="A594" i="213"/>
  <c r="A595" i="213"/>
  <c r="A596" i="213"/>
  <c r="A597" i="213"/>
  <c r="A598" i="213"/>
  <c r="A599" i="213"/>
  <c r="A600" i="213"/>
  <c r="A601" i="213"/>
  <c r="A602" i="213"/>
  <c r="A603" i="213"/>
  <c r="A604" i="213"/>
  <c r="A605" i="213"/>
  <c r="A606" i="213"/>
  <c r="A607" i="213"/>
  <c r="A608" i="213"/>
  <c r="A609" i="213"/>
  <c r="A610" i="213"/>
  <c r="A611" i="213"/>
  <c r="A612" i="213"/>
  <c r="A613" i="213"/>
  <c r="A614" i="213"/>
  <c r="A615" i="213"/>
  <c r="A616" i="213"/>
  <c r="A617" i="213"/>
  <c r="A618" i="213"/>
  <c r="A619" i="213"/>
  <c r="A620" i="213"/>
  <c r="A621" i="213"/>
  <c r="A622" i="213"/>
  <c r="A623" i="213"/>
  <c r="A624" i="213"/>
  <c r="A625" i="213"/>
  <c r="A626" i="213"/>
  <c r="A627" i="213"/>
  <c r="A628" i="213"/>
  <c r="A629" i="213"/>
  <c r="A630" i="213"/>
  <c r="A631" i="213"/>
  <c r="A632" i="213"/>
  <c r="A633" i="213"/>
  <c r="A634" i="213"/>
  <c r="A635" i="213"/>
  <c r="A636" i="213"/>
  <c r="A637" i="213"/>
  <c r="A638" i="213"/>
  <c r="A639" i="213"/>
  <c r="A640" i="213"/>
  <c r="A641" i="213"/>
  <c r="A642" i="213"/>
  <c r="A643" i="213"/>
  <c r="A644" i="213"/>
  <c r="A645" i="213"/>
  <c r="A646" i="213"/>
  <c r="A647" i="213"/>
  <c r="A648" i="213"/>
  <c r="A649" i="213"/>
  <c r="A650" i="213"/>
  <c r="A651" i="213"/>
  <c r="A652" i="213"/>
  <c r="A653" i="213"/>
  <c r="A654" i="213"/>
  <c r="A655" i="213"/>
  <c r="A656" i="213"/>
  <c r="A657" i="213"/>
  <c r="A658" i="213"/>
  <c r="A659" i="213"/>
  <c r="A660" i="213"/>
  <c r="A661" i="213"/>
  <c r="A662" i="213"/>
  <c r="A663" i="213"/>
  <c r="A664" i="213"/>
  <c r="A665" i="213"/>
  <c r="A666" i="213"/>
  <c r="A667" i="213"/>
  <c r="A668" i="213"/>
  <c r="A669" i="213"/>
  <c r="A670" i="213"/>
  <c r="A671" i="213"/>
  <c r="A672" i="213"/>
  <c r="A673" i="213"/>
  <c r="A674" i="213"/>
  <c r="A675" i="213"/>
  <c r="A676" i="213"/>
  <c r="A677" i="213"/>
  <c r="A678" i="213"/>
  <c r="A679" i="213"/>
  <c r="A680" i="213"/>
  <c r="A681" i="213"/>
  <c r="A682" i="213"/>
  <c r="A683" i="213"/>
  <c r="A684" i="213"/>
  <c r="A685" i="213"/>
  <c r="A686" i="213"/>
  <c r="A687" i="213"/>
  <c r="A688" i="213"/>
  <c r="A689" i="213"/>
  <c r="A690" i="213"/>
  <c r="A691" i="213"/>
  <c r="A692" i="213"/>
  <c r="A693" i="213"/>
  <c r="A694" i="213"/>
  <c r="A695" i="213"/>
  <c r="A696" i="213"/>
  <c r="A697" i="213"/>
  <c r="A698" i="213"/>
  <c r="A699" i="213"/>
  <c r="A700" i="213"/>
  <c r="A701" i="213"/>
  <c r="A702" i="213"/>
  <c r="A703" i="213"/>
  <c r="A704" i="213"/>
  <c r="A705" i="213"/>
  <c r="A706" i="213"/>
  <c r="A707" i="213"/>
  <c r="A708" i="213"/>
  <c r="A709" i="213"/>
  <c r="A710" i="213"/>
  <c r="A711" i="213"/>
  <c r="A712" i="213"/>
  <c r="A713" i="213"/>
  <c r="A714" i="213"/>
  <c r="A715" i="213"/>
  <c r="A716" i="213"/>
  <c r="A717" i="213"/>
  <c r="A718" i="213"/>
  <c r="A719" i="213"/>
  <c r="A720" i="213"/>
  <c r="A721" i="213"/>
  <c r="A722" i="213"/>
  <c r="A723" i="213"/>
  <c r="A724" i="213"/>
  <c r="A725" i="213"/>
  <c r="A726" i="213"/>
  <c r="A727" i="213"/>
  <c r="A728" i="213"/>
  <c r="A729" i="213"/>
  <c r="A730" i="213"/>
  <c r="A731" i="213"/>
  <c r="A732" i="213"/>
  <c r="A733" i="213"/>
  <c r="A734" i="213"/>
  <c r="A735" i="213"/>
  <c r="A736" i="213"/>
  <c r="A737" i="213"/>
  <c r="A738" i="213"/>
  <c r="A739" i="213"/>
  <c r="A740" i="213"/>
  <c r="A741" i="213"/>
  <c r="A742" i="213"/>
  <c r="A743" i="213"/>
  <c r="A744" i="213"/>
  <c r="A745" i="213"/>
  <c r="A746" i="213"/>
  <c r="A747" i="213"/>
  <c r="A748" i="213"/>
  <c r="A749" i="213"/>
  <c r="A750" i="213"/>
  <c r="A751" i="213"/>
  <c r="A752" i="213"/>
  <c r="A753" i="213"/>
  <c r="A754" i="213"/>
  <c r="A755" i="213"/>
  <c r="A756" i="213"/>
  <c r="A757" i="213"/>
  <c r="A758" i="213"/>
  <c r="A759" i="213"/>
  <c r="A760" i="213"/>
  <c r="A761" i="213"/>
  <c r="A762" i="213"/>
  <c r="A763" i="213"/>
  <c r="A764" i="213"/>
  <c r="A765" i="213"/>
  <c r="A766" i="213"/>
  <c r="A767" i="213"/>
  <c r="A768" i="213"/>
  <c r="A769" i="213"/>
  <c r="A770" i="213"/>
  <c r="A771" i="213"/>
  <c r="A772" i="213"/>
  <c r="A773" i="213"/>
  <c r="A774" i="213"/>
  <c r="A775" i="213"/>
  <c r="A776" i="213"/>
  <c r="A777" i="213"/>
  <c r="A778" i="213"/>
  <c r="A779" i="213"/>
  <c r="A780" i="213"/>
  <c r="A781" i="213"/>
  <c r="A782" i="213"/>
  <c r="A783" i="213"/>
  <c r="A784" i="213"/>
  <c r="A785" i="213"/>
  <c r="A786" i="213"/>
  <c r="A787" i="213"/>
  <c r="A788" i="213"/>
  <c r="A789" i="213"/>
  <c r="A790" i="213"/>
  <c r="A791" i="213"/>
  <c r="A792" i="213"/>
  <c r="A793" i="213"/>
  <c r="A794" i="213"/>
  <c r="A795" i="213"/>
  <c r="A796" i="213"/>
  <c r="A797" i="213"/>
  <c r="A798" i="213"/>
  <c r="A799" i="213"/>
  <c r="A800" i="213"/>
  <c r="A801" i="213"/>
  <c r="A802" i="213"/>
  <c r="A803" i="213"/>
  <c r="A804" i="213"/>
  <c r="A805" i="213"/>
  <c r="A806" i="213"/>
  <c r="A807" i="213"/>
  <c r="A808" i="213"/>
  <c r="A809" i="213"/>
  <c r="A810" i="213"/>
  <c r="A811" i="213"/>
  <c r="A812" i="213"/>
  <c r="A813" i="213"/>
  <c r="A814" i="213"/>
  <c r="A815" i="213"/>
  <c r="A816" i="213"/>
  <c r="A817" i="213"/>
  <c r="A818" i="213"/>
  <c r="A819" i="213"/>
  <c r="A820" i="213"/>
  <c r="A821" i="213"/>
  <c r="A822" i="213"/>
  <c r="A823" i="213"/>
  <c r="A824" i="213"/>
  <c r="A825" i="213"/>
  <c r="A826" i="213"/>
  <c r="A827" i="213"/>
  <c r="A828" i="213"/>
  <c r="A829" i="213"/>
  <c r="A830" i="213"/>
  <c r="A831" i="213"/>
  <c r="A832" i="213"/>
  <c r="A833" i="213"/>
  <c r="A834" i="213"/>
  <c r="A835" i="213"/>
  <c r="A836" i="213"/>
  <c r="A837" i="213"/>
  <c r="A838" i="213"/>
  <c r="A839" i="213"/>
  <c r="A840" i="213"/>
  <c r="A841" i="213"/>
  <c r="A842" i="213"/>
  <c r="A843" i="213"/>
  <c r="A844" i="213"/>
  <c r="A845" i="213"/>
  <c r="A846" i="213"/>
  <c r="A847" i="213"/>
  <c r="A848" i="213"/>
  <c r="A849" i="213"/>
  <c r="A850" i="213"/>
  <c r="A851" i="213"/>
  <c r="A852" i="213"/>
  <c r="A853" i="213"/>
  <c r="A854" i="213"/>
  <c r="A855" i="213"/>
  <c r="A856" i="213"/>
  <c r="A857" i="213"/>
  <c r="A858" i="213"/>
  <c r="A859" i="213"/>
  <c r="A860" i="213"/>
  <c r="A861" i="213"/>
  <c r="A862" i="213"/>
  <c r="A863" i="213"/>
  <c r="A864" i="213"/>
  <c r="A865" i="213"/>
  <c r="A866" i="213"/>
  <c r="A867" i="213"/>
  <c r="A868" i="213"/>
  <c r="A869" i="213"/>
  <c r="A870" i="213"/>
  <c r="A871" i="213"/>
  <c r="A872" i="213"/>
  <c r="A873" i="213"/>
  <c r="A874" i="213"/>
  <c r="A875" i="213"/>
  <c r="A876" i="213"/>
  <c r="A877" i="213"/>
  <c r="A878" i="213"/>
  <c r="A879" i="213"/>
  <c r="A880" i="213"/>
  <c r="A881" i="213"/>
  <c r="A882" i="213"/>
  <c r="A883" i="213"/>
  <c r="A884" i="213"/>
  <c r="A885" i="213"/>
  <c r="A886" i="213"/>
  <c r="A887" i="213"/>
  <c r="A888" i="213"/>
  <c r="A889" i="213"/>
  <c r="A890" i="213"/>
  <c r="A891" i="213"/>
  <c r="A892" i="213"/>
  <c r="A893" i="213"/>
  <c r="A894" i="213"/>
  <c r="A895" i="213"/>
  <c r="A896" i="213"/>
  <c r="A897" i="213"/>
  <c r="A898" i="213"/>
  <c r="A899" i="213"/>
  <c r="A900" i="213"/>
  <c r="A901" i="213"/>
  <c r="A902" i="213"/>
  <c r="A903" i="213"/>
  <c r="A904" i="213"/>
  <c r="A905" i="213"/>
  <c r="A906" i="213"/>
  <c r="A907" i="213"/>
  <c r="A908" i="213"/>
  <c r="A909" i="213"/>
  <c r="A910" i="213"/>
  <c r="A911" i="213"/>
  <c r="A912" i="213"/>
  <c r="A913" i="213"/>
  <c r="A914" i="213"/>
  <c r="A915" i="213"/>
  <c r="A916" i="213"/>
  <c r="A917" i="213"/>
  <c r="A918" i="213"/>
  <c r="A919" i="213"/>
  <c r="A920" i="213"/>
  <c r="A921" i="213"/>
  <c r="A922" i="213"/>
  <c r="A923" i="213"/>
  <c r="A924" i="213"/>
  <c r="A925" i="213"/>
  <c r="A926" i="213"/>
  <c r="A927" i="213"/>
  <c r="A928" i="213"/>
  <c r="A929" i="213"/>
  <c r="A930" i="213"/>
  <c r="A931" i="213"/>
  <c r="A932" i="213"/>
  <c r="A933" i="213"/>
  <c r="A934" i="213"/>
  <c r="A935" i="213"/>
  <c r="A936" i="213"/>
  <c r="A937" i="213"/>
  <c r="A938" i="213"/>
  <c r="A939" i="213"/>
  <c r="A940" i="213"/>
  <c r="A941" i="213"/>
  <c r="A942" i="213"/>
  <c r="A943" i="213"/>
  <c r="A944" i="213"/>
  <c r="A945" i="213"/>
  <c r="A946" i="213"/>
  <c r="A947" i="213"/>
  <c r="A948" i="213"/>
  <c r="A949" i="213"/>
  <c r="A950" i="213"/>
  <c r="A951" i="213"/>
  <c r="A952" i="213"/>
  <c r="A953" i="213"/>
  <c r="A954" i="213"/>
  <c r="A955" i="213"/>
  <c r="A956" i="213"/>
  <c r="A957" i="213"/>
  <c r="A958" i="213"/>
  <c r="A959" i="213"/>
  <c r="A960" i="213"/>
  <c r="A961" i="213"/>
  <c r="A962" i="213"/>
  <c r="A963" i="213"/>
  <c r="A964" i="213"/>
  <c r="A965" i="213"/>
  <c r="A966" i="213"/>
  <c r="A967" i="213"/>
  <c r="A968" i="213"/>
  <c r="A969" i="213"/>
  <c r="A970" i="213"/>
  <c r="A971" i="213"/>
  <c r="A972" i="213"/>
  <c r="A973" i="213"/>
  <c r="A974" i="213"/>
  <c r="A975" i="213"/>
  <c r="A976" i="213"/>
  <c r="A977" i="213"/>
  <c r="A978" i="213"/>
  <c r="A979" i="213"/>
  <c r="A980" i="213"/>
  <c r="A981" i="213"/>
  <c r="A982" i="213"/>
  <c r="A983" i="213"/>
  <c r="A984" i="213"/>
  <c r="A985" i="213"/>
  <c r="A986" i="213"/>
  <c r="A987" i="213"/>
  <c r="A988" i="213"/>
  <c r="A989" i="213"/>
  <c r="A990" i="213"/>
  <c r="A991" i="213"/>
  <c r="A992" i="213"/>
  <c r="A993" i="213"/>
  <c r="A994" i="213"/>
  <c r="A995" i="213"/>
  <c r="A996" i="213"/>
  <c r="A997" i="213"/>
  <c r="A998" i="213"/>
  <c r="A999" i="213"/>
  <c r="A1000" i="213"/>
  <c r="A1001" i="213"/>
  <c r="A1002" i="213"/>
  <c r="A1003" i="213"/>
  <c r="A1004" i="213"/>
  <c r="A1005" i="213"/>
  <c r="A1006" i="213"/>
  <c r="A1007" i="213"/>
  <c r="A1008" i="213"/>
  <c r="A1009" i="213"/>
  <c r="A1010" i="213"/>
  <c r="A1011" i="213"/>
  <c r="A1012" i="213"/>
  <c r="A1013" i="213"/>
  <c r="A1014" i="213"/>
  <c r="A1015" i="213"/>
  <c r="K31" i="237" l="1"/>
  <c r="N58" i="196" s="1"/>
  <c r="Z28" i="244"/>
  <c r="Z26" i="244"/>
  <c r="Z24" i="244"/>
  <c r="Y23" i="244"/>
  <c r="Z23" i="244"/>
  <c r="Y24" i="244"/>
  <c r="Y25" i="244"/>
  <c r="Z25" i="244"/>
  <c r="Y26" i="244"/>
  <c r="Y27" i="244"/>
  <c r="Z27" i="244"/>
  <c r="Y28" i="244"/>
  <c r="Y29" i="244"/>
  <c r="Z29" i="244"/>
  <c r="Y30" i="244"/>
  <c r="Z30" i="244"/>
  <c r="Y31" i="244"/>
  <c r="Z31" i="244"/>
  <c r="Y32" i="244"/>
  <c r="Z32" i="244"/>
  <c r="Y33" i="244"/>
  <c r="Z33" i="244"/>
  <c r="Y34" i="244"/>
  <c r="Z34" i="244"/>
  <c r="Y35" i="244"/>
  <c r="Z35" i="244"/>
  <c r="Y36" i="244"/>
  <c r="Z36" i="244"/>
  <c r="Y37" i="244"/>
  <c r="Z37" i="244"/>
  <c r="Y38" i="244"/>
  <c r="Z38" i="244"/>
  <c r="Y39" i="244"/>
  <c r="Z39" i="244"/>
  <c r="Y40" i="244"/>
  <c r="Z40" i="244"/>
  <c r="Y41" i="244"/>
  <c r="Z41" i="244"/>
  <c r="Y42" i="244"/>
  <c r="Z42" i="244"/>
  <c r="Y43" i="244"/>
  <c r="Z43" i="244"/>
  <c r="Y44" i="244"/>
  <c r="Z44" i="244"/>
  <c r="Y45" i="244"/>
  <c r="Z45" i="244"/>
  <c r="Y46" i="244"/>
  <c r="Z46" i="244"/>
  <c r="Y47" i="244"/>
  <c r="Z47" i="244"/>
  <c r="Y48" i="244"/>
  <c r="Z48" i="244"/>
  <c r="Y49" i="244"/>
  <c r="Z49" i="244"/>
  <c r="Y50" i="244"/>
  <c r="Z50" i="244"/>
  <c r="Y51" i="244"/>
  <c r="Z51" i="244"/>
  <c r="Y52" i="244"/>
  <c r="Z52" i="244"/>
  <c r="Y53" i="244"/>
  <c r="Z53" i="244"/>
  <c r="Y54" i="244"/>
  <c r="Z54" i="244"/>
  <c r="Y55" i="244"/>
  <c r="Z55" i="244"/>
  <c r="Y56" i="244"/>
  <c r="Z56" i="244"/>
  <c r="Y57" i="244"/>
  <c r="Z57" i="244"/>
  <c r="Y58" i="244"/>
  <c r="Z58" i="244"/>
  <c r="Y59" i="244"/>
  <c r="Z59" i="244"/>
  <c r="Y60" i="244"/>
  <c r="Z60" i="244"/>
  <c r="Y61" i="244"/>
  <c r="Z61" i="244"/>
  <c r="Y62" i="244"/>
  <c r="Z62" i="244"/>
  <c r="Y63" i="244"/>
  <c r="Z63" i="244"/>
  <c r="Y64" i="244"/>
  <c r="Z64" i="244"/>
  <c r="Y65" i="244"/>
  <c r="Z65" i="244"/>
  <c r="Y66" i="244"/>
  <c r="Z66" i="244"/>
  <c r="Y67" i="244"/>
  <c r="Z67" i="244"/>
  <c r="Y68" i="244"/>
  <c r="Z68" i="244"/>
  <c r="Y69" i="244"/>
  <c r="Z69" i="244"/>
  <c r="Y70" i="244"/>
  <c r="Z70" i="244"/>
  <c r="Y71" i="244"/>
  <c r="Z71" i="244"/>
  <c r="Y72" i="244"/>
  <c r="Z72" i="244"/>
  <c r="Y73" i="244"/>
  <c r="Z73" i="244"/>
  <c r="Y74" i="244"/>
  <c r="Z74" i="244"/>
  <c r="Y75" i="244"/>
  <c r="Z75" i="244"/>
  <c r="Y76" i="244"/>
  <c r="Z76" i="244"/>
  <c r="Y77" i="244"/>
  <c r="Z77" i="244"/>
  <c r="Y78" i="244"/>
  <c r="Z78" i="244"/>
  <c r="Y79" i="244"/>
  <c r="Z79" i="244"/>
  <c r="Y80" i="244"/>
  <c r="Z80" i="244"/>
  <c r="Y81" i="244"/>
  <c r="Z81" i="244"/>
  <c r="X12" i="246" l="1"/>
  <c r="X30" i="246" s="1"/>
  <c r="AA12" i="246"/>
  <c r="N59" i="196" l="1"/>
  <c r="H12" i="241"/>
  <c r="G7" i="213"/>
  <c r="G8" i="213"/>
  <c r="G9" i="213"/>
  <c r="G10" i="213"/>
  <c r="G11" i="213"/>
  <c r="G12" i="213"/>
  <c r="G6" i="213"/>
  <c r="X5" i="244"/>
  <c r="W5" i="244"/>
  <c r="J29" i="236"/>
  <c r="K29" i="236"/>
  <c r="J30" i="236"/>
  <c r="K30" i="236"/>
  <c r="A23" i="244"/>
  <c r="A24" i="244"/>
  <c r="A25" i="244"/>
  <c r="A26" i="244"/>
  <c r="A27" i="244"/>
  <c r="A28" i="244"/>
  <c r="A29" i="244"/>
  <c r="A30" i="244"/>
  <c r="A31" i="244"/>
  <c r="A32" i="244"/>
  <c r="A33" i="244"/>
  <c r="A34" i="244"/>
  <c r="A35" i="244"/>
  <c r="A36" i="244"/>
  <c r="A37" i="244"/>
  <c r="A38" i="244"/>
  <c r="A39" i="244"/>
  <c r="A40" i="244"/>
  <c r="A41" i="244"/>
  <c r="A42" i="244"/>
  <c r="A43" i="244"/>
  <c r="A44" i="244"/>
  <c r="A45" i="244"/>
  <c r="A46" i="244"/>
  <c r="A47" i="244"/>
  <c r="A48" i="244"/>
  <c r="A49" i="244"/>
  <c r="A50" i="244"/>
  <c r="A51" i="244"/>
  <c r="A52" i="244"/>
  <c r="A53" i="244"/>
  <c r="A54" i="244"/>
  <c r="A55" i="244"/>
  <c r="A56" i="244"/>
  <c r="A57" i="244"/>
  <c r="A58" i="244"/>
  <c r="A59" i="244"/>
  <c r="A60" i="244"/>
  <c r="A61" i="244"/>
  <c r="A62" i="244"/>
  <c r="A63" i="244"/>
  <c r="A64" i="244"/>
  <c r="A65" i="244"/>
  <c r="A66" i="244"/>
  <c r="A67" i="244"/>
  <c r="A68" i="244"/>
  <c r="A69" i="244"/>
  <c r="A70" i="244"/>
  <c r="A71" i="244"/>
  <c r="A72" i="244"/>
  <c r="A73" i="244"/>
  <c r="A74" i="244"/>
  <c r="A75" i="244"/>
  <c r="A76" i="244"/>
  <c r="A77" i="244"/>
  <c r="A78" i="244"/>
  <c r="A79" i="244"/>
  <c r="A80" i="244"/>
  <c r="A81" i="244"/>
  <c r="A22" i="244"/>
  <c r="J11" i="236"/>
  <c r="AE5" i="244"/>
  <c r="Y22" i="244"/>
  <c r="K11" i="236"/>
  <c r="K12" i="236"/>
  <c r="K13" i="236"/>
  <c r="K14" i="236"/>
  <c r="K15" i="236"/>
  <c r="K16" i="236"/>
  <c r="K17" i="236"/>
  <c r="K18" i="236"/>
  <c r="K19" i="236"/>
  <c r="K20" i="236"/>
  <c r="K21" i="236"/>
  <c r="K22" i="236"/>
  <c r="K23" i="236"/>
  <c r="K24" i="236"/>
  <c r="K25" i="236"/>
  <c r="K26" i="236"/>
  <c r="K27" i="236"/>
  <c r="K28" i="236"/>
  <c r="L59" i="196"/>
  <c r="L58" i="196"/>
  <c r="L57" i="196"/>
  <c r="L56" i="196"/>
  <c r="C59" i="196"/>
  <c r="C58" i="196"/>
  <c r="C57" i="196"/>
  <c r="C56" i="196"/>
  <c r="L55" i="196"/>
  <c r="C55" i="196"/>
  <c r="Z22" i="244"/>
  <c r="M26" i="197" l="1"/>
  <c r="L54" i="196"/>
  <c r="C54" i="196"/>
  <c r="N43" i="196" l="1"/>
  <c r="N37" i="196"/>
  <c r="A29" i="197" l="1"/>
  <c r="L29" i="197" s="1"/>
  <c r="B29" i="197"/>
  <c r="B28" i="197"/>
  <c r="A28" i="197"/>
  <c r="L28" i="197" s="1"/>
  <c r="N15" i="196" l="1"/>
  <c r="N17" i="196"/>
  <c r="AA5" i="244"/>
  <c r="N56" i="196" s="1"/>
  <c r="A2" i="213"/>
  <c r="A63" i="204" s="1"/>
  <c r="A56" i="204"/>
  <c r="A2" i="197"/>
  <c r="A57" i="204" s="1"/>
  <c r="A2" i="246"/>
  <c r="A58" i="204" s="1"/>
  <c r="A2" i="244"/>
  <c r="A59" i="204" s="1"/>
  <c r="A2" i="236"/>
  <c r="A60" i="204" s="1"/>
  <c r="A2" i="237"/>
  <c r="A61" i="204" s="1"/>
  <c r="A2" i="241"/>
  <c r="A62" i="204" s="1"/>
  <c r="G17" i="241"/>
  <c r="H7" i="213"/>
  <c r="G19" i="241" s="1"/>
  <c r="H8" i="213"/>
  <c r="G20" i="241" s="1"/>
  <c r="H9" i="213"/>
  <c r="G21" i="241" s="1"/>
  <c r="H10" i="213"/>
  <c r="G22" i="241" s="1"/>
  <c r="H11" i="213"/>
  <c r="G23" i="241" s="1"/>
  <c r="H12" i="213"/>
  <c r="G24" i="241" s="1"/>
  <c r="H6" i="213"/>
  <c r="I7" i="213"/>
  <c r="I8" i="213"/>
  <c r="I9" i="213"/>
  <c r="I10" i="213"/>
  <c r="I11" i="213"/>
  <c r="I12" i="213"/>
  <c r="I6" i="213"/>
  <c r="G18" i="241" l="1"/>
  <c r="G25" i="241" s="1"/>
  <c r="H5" i="213"/>
  <c r="I5" i="213"/>
  <c r="M31" i="236" l="1"/>
  <c r="B13" i="196"/>
  <c r="B43" i="196"/>
  <c r="B37" i="196"/>
  <c r="L13" i="196"/>
  <c r="L25" i="196" s="1"/>
  <c r="L9" i="196"/>
  <c r="A55" i="204" l="1"/>
  <c r="A16" i="213"/>
  <c r="AF2" i="244" l="1"/>
  <c r="J2" i="213" l="1"/>
  <c r="D11" i="243"/>
  <c r="G12" i="243"/>
  <c r="G13" i="243"/>
  <c r="G14" i="243"/>
  <c r="G15" i="243"/>
  <c r="G16" i="243"/>
  <c r="G17" i="243"/>
  <c r="G18" i="243"/>
  <c r="G19" i="243"/>
  <c r="G20" i="243"/>
  <c r="G21" i="243"/>
  <c r="G22" i="243"/>
  <c r="G11" i="243"/>
  <c r="F23" i="243"/>
  <c r="E23" i="243"/>
  <c r="J12" i="236"/>
  <c r="J13" i="236"/>
  <c r="J14" i="236"/>
  <c r="J15" i="236"/>
  <c r="J16" i="236"/>
  <c r="J17" i="236"/>
  <c r="J18" i="236"/>
  <c r="J19" i="236"/>
  <c r="J20" i="236"/>
  <c r="J21" i="236"/>
  <c r="J22" i="236"/>
  <c r="J23" i="236"/>
  <c r="J24" i="236"/>
  <c r="J25" i="236"/>
  <c r="J26" i="236"/>
  <c r="J27" i="236"/>
  <c r="J28" i="236"/>
  <c r="I31" i="237"/>
  <c r="H31" i="237"/>
  <c r="G31" i="237"/>
  <c r="F31" i="237"/>
  <c r="N12" i="196"/>
  <c r="N11" i="196"/>
  <c r="L26" i="197"/>
  <c r="I1" i="213"/>
  <c r="I14" i="213" s="1"/>
  <c r="I1" i="241"/>
  <c r="P1" i="237"/>
  <c r="N1" i="236"/>
  <c r="AD1" i="244"/>
  <c r="AE6" i="244" s="1"/>
  <c r="AA1" i="246"/>
  <c r="M1" i="197"/>
  <c r="O1" i="204"/>
  <c r="H1" i="243"/>
  <c r="N1" i="196"/>
  <c r="P1" i="13" l="1"/>
  <c r="P53" i="133"/>
  <c r="N45" i="196" s="1"/>
  <c r="P17" i="133"/>
  <c r="C29" i="243" l="1"/>
  <c r="C37" i="237"/>
  <c r="D42" i="241"/>
  <c r="G43" i="246"/>
  <c r="D37" i="236"/>
  <c r="E37" i="197"/>
  <c r="I2" i="213"/>
  <c r="G50" i="204"/>
  <c r="P2" i="237"/>
  <c r="I2" i="241"/>
  <c r="N2" i="236"/>
  <c r="AA2" i="246"/>
  <c r="AD2" i="244"/>
  <c r="O2" i="204"/>
  <c r="M2" i="197"/>
  <c r="N2" i="196"/>
  <c r="H2" i="243"/>
  <c r="P2" i="13"/>
  <c r="A67" i="133"/>
  <c r="A66" i="133"/>
  <c r="AE4" i="244" l="1"/>
  <c r="AE3" i="244"/>
  <c r="I24" i="241"/>
  <c r="I23" i="241"/>
  <c r="I22" i="241"/>
  <c r="I21" i="241"/>
  <c r="I20" i="241"/>
  <c r="I19" i="241"/>
  <c r="I18" i="241"/>
  <c r="I4" i="213"/>
  <c r="I3" i="213"/>
  <c r="J4" i="241"/>
  <c r="J3" i="241"/>
  <c r="N31" i="236"/>
  <c r="N19" i="196" s="1"/>
  <c r="L31" i="236"/>
  <c r="P31" i="237"/>
  <c r="L31" i="237"/>
  <c r="M31" i="237"/>
  <c r="N31" i="237"/>
  <c r="O31" i="237"/>
  <c r="N21" i="196" s="1"/>
  <c r="I34" i="241"/>
  <c r="AA30" i="246"/>
  <c r="AC4" i="246"/>
  <c r="AC3" i="246"/>
  <c r="M4" i="197"/>
  <c r="M3" i="197"/>
  <c r="D12" i="243"/>
  <c r="D13" i="243"/>
  <c r="D14" i="243"/>
  <c r="D15" i="243"/>
  <c r="D16" i="243"/>
  <c r="D17" i="243"/>
  <c r="D18" i="243"/>
  <c r="D19" i="243"/>
  <c r="D20" i="243"/>
  <c r="D21" i="243"/>
  <c r="D22" i="243"/>
  <c r="H3" i="243"/>
  <c r="H4" i="243"/>
  <c r="I17" i="241"/>
  <c r="P3" i="237"/>
  <c r="P4" i="237"/>
  <c r="N3" i="236"/>
  <c r="N4" i="236"/>
  <c r="A70" i="204"/>
  <c r="A71" i="204"/>
  <c r="A66" i="196"/>
  <c r="A65" i="196"/>
  <c r="T3" i="13"/>
  <c r="T4" i="13"/>
  <c r="N55" i="196" l="1"/>
  <c r="B35" i="246"/>
  <c r="N57" i="196"/>
  <c r="N47" i="196"/>
  <c r="N54" i="196"/>
  <c r="G23" i="243"/>
  <c r="N13" i="196"/>
  <c r="I25" i="241"/>
  <c r="I36" i="241" s="1"/>
  <c r="G35" i="246" l="1"/>
  <c r="L35" i="246" s="1"/>
  <c r="N52" i="196"/>
  <c r="N23" i="196"/>
  <c r="N25" i="196" s="1"/>
  <c r="N50" i="196" s="1"/>
  <c r="A50" i="196" s="1"/>
  <c r="A36" i="241"/>
</calcChain>
</file>

<file path=xl/comments1.xml><?xml version="1.0" encoding="utf-8"?>
<comments xmlns="http://schemas.openxmlformats.org/spreadsheetml/2006/main">
  <authors>
    <author>We</author>
  </authors>
  <commentList>
    <comment ref="P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<sst xmlns="http://schemas.openxmlformats.org/spreadsheetml/2006/main" count="440" uniqueCount="324">
  <si>
    <t>Tag der Zahlung</t>
  </si>
  <si>
    <t>Warsbergstraße 1</t>
  </si>
  <si>
    <t>99092 Erfurt</t>
  </si>
  <si>
    <t>förderung des Freistaats Thüringen mbH</t>
  </si>
  <si>
    <t></t>
  </si>
  <si>
    <t>GFAW - Gesellschaft für Arbeits- und Wirtschafts-</t>
  </si>
  <si>
    <t>bis:</t>
  </si>
  <si>
    <t>1.</t>
  </si>
  <si>
    <t>2.</t>
  </si>
  <si>
    <t>4.</t>
  </si>
  <si>
    <t>5.</t>
  </si>
  <si>
    <t>Ich bestätige, dass</t>
  </si>
  <si>
    <t>Zuwendungsempfänger/Anschrift</t>
  </si>
  <si>
    <t>Sachbericht</t>
  </si>
  <si>
    <t>Ort, Datum</t>
  </si>
  <si>
    <t>Verwendungsnachweis</t>
  </si>
  <si>
    <t>Empfänger, Zahlungsgrund</t>
  </si>
  <si>
    <t>Siehe Fußnote 1 Seite 1 des Verwendungsnachweises.</t>
  </si>
  <si>
    <r>
      <t xml:space="preserve">Beleg-
nummer
</t>
    </r>
    <r>
      <rPr>
        <sz val="7"/>
        <rFont val="Arial"/>
        <family val="2"/>
      </rPr>
      <t>(gemäß FiBu)</t>
    </r>
  </si>
  <si>
    <t>1.1</t>
  </si>
  <si>
    <t>1.2</t>
  </si>
  <si>
    <t>Private Mittel</t>
  </si>
  <si>
    <t>Eigenmittel des Antragstellers</t>
  </si>
  <si>
    <t>Spenden</t>
  </si>
  <si>
    <t>Gesamtsumme der Finanzierung</t>
  </si>
  <si>
    <t>Betrag in €</t>
  </si>
  <si>
    <t>Rechnungs-
datum</t>
  </si>
  <si>
    <t>Rechnungs-
nummer</t>
  </si>
  <si>
    <t>Name, Vorname</t>
  </si>
  <si>
    <t>Ansprechpartner/in:</t>
  </si>
  <si>
    <t>3.</t>
  </si>
  <si>
    <t>Landeszuwendung im Rahmen des Landesjugendförderplanes (LJFP)</t>
  </si>
  <si>
    <t>VWN Landesjugendförderplan</t>
  </si>
  <si>
    <t>Sachausgaben</t>
  </si>
  <si>
    <t>Internationale Jugendarbeit</t>
  </si>
  <si>
    <t>Einnahmen aus Teilnehmerbeiträgen</t>
  </si>
  <si>
    <r>
      <t>Öffentliche Mittel</t>
    </r>
    <r>
      <rPr>
        <b/>
        <i/>
        <sz val="8"/>
        <rFont val="Arial"/>
        <family val="2"/>
      </rPr>
      <t/>
    </r>
  </si>
  <si>
    <t>Veranstaltung:</t>
  </si>
  <si>
    <t>Ort:</t>
  </si>
  <si>
    <t>Tage</t>
  </si>
  <si>
    <t>lfd.
Nr.</t>
  </si>
  <si>
    <t>Summe</t>
  </si>
  <si>
    <t>Ort der Maßnahme</t>
  </si>
  <si>
    <t>Anzahl
Teilnehmer</t>
  </si>
  <si>
    <t>Inland</t>
  </si>
  <si>
    <t>Ausland</t>
  </si>
  <si>
    <t>die Angaben in diesem Verwendungsnachweis richtig und vollständig sind.</t>
  </si>
  <si>
    <t>die Angaben mit den Büchern und Belegen übereinstimmen.</t>
  </si>
  <si>
    <t>die Zuwendung zweckentsprechend verwendet wurde.</t>
  </si>
  <si>
    <t>keine Einschränkungen hinsichtlich der steuerlichen Unbedenklichkeit bestehen.</t>
  </si>
  <si>
    <t>Sonstiges</t>
  </si>
  <si>
    <t>von</t>
  </si>
  <si>
    <t>Reisekosten</t>
  </si>
  <si>
    <t>Einnahmen</t>
  </si>
  <si>
    <t>Eigenmittel</t>
  </si>
  <si>
    <t>Ausgaben</t>
  </si>
  <si>
    <t>Teilnehmerbeiträge</t>
  </si>
  <si>
    <t xml:space="preserve">Stempel und rechtsverbindliche Unterschrift(en) des Zuwendungsempfängers/Trägers </t>
  </si>
  <si>
    <t>Datum der
Wertstellung</t>
  </si>
  <si>
    <t>F-JH</t>
  </si>
  <si>
    <t>Summe
Mittelbedarf
Betrag in €</t>
  </si>
  <si>
    <t>nicht verbrauchte
Zuwendung
Betrag in €</t>
  </si>
  <si>
    <t>Landesmittel in €</t>
  </si>
  <si>
    <t>1</t>
  </si>
  <si>
    <t>2</t>
  </si>
  <si>
    <t>Kommunale Mittel</t>
  </si>
  <si>
    <t>Zeitraum von:</t>
  </si>
  <si>
    <t>Datum:</t>
  </si>
  <si>
    <t>Uhrzeit:</t>
  </si>
  <si>
    <t>Zeitraum bis:</t>
  </si>
  <si>
    <t>das Thüringer Reisekostengesetz beachtet wurde.</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</si>
  <si>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</si>
  <si>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</si>
  <si>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</si>
  <si>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(ggf. können eigene Dokumentationen, Pressemitteilungen, Bilder, Videos beigefügt werden)</t>
  </si>
  <si>
    <t>überörtliche verbandliche Arbeit</t>
  </si>
  <si>
    <t>(z. B. Mitarbeit in Gremien, Kampagnen, verbandliche Höhepunkte, überörtliche Interessenvertretung)</t>
  </si>
  <si>
    <t>Kinder- und Jugenderholung</t>
  </si>
  <si>
    <t>Was ist das Profil/Leitbild des Dach- bzw. Einzelverbandes?</t>
  </si>
  <si>
    <t>Mit welchen Methoden wird das Profil/Leitbild des Dach- bzw. Einzelverbandes in der Arbeit umgesetzt?</t>
  </si>
  <si>
    <t>sonstiges:</t>
  </si>
  <si>
    <t xml:space="preserve">Aktenzeichen: </t>
  </si>
  <si>
    <t xml:space="preserve">Verwendungsnachweis vom: </t>
  </si>
  <si>
    <t xml:space="preserve">  in der Entwicklung der Jahresschwerpunkte u. -aktivitäten wurde der Bezug zum Profil/Leitbild deutlich</t>
  </si>
  <si>
    <t xml:space="preserve">  Planung von Bildungsmaßnahmen zur Thematik Profilentwicklung/Leitbild im Berichtsjahr</t>
  </si>
  <si>
    <t xml:space="preserve">  Thematisierung des Profils/Leitbilds in der Ausbildung im Berichtsjahr</t>
  </si>
  <si>
    <t xml:space="preserve">  Ableitung jugendpolitische Forderungen aus dem Verbandsprofil im Berichtsjahr</t>
  </si>
  <si>
    <t xml:space="preserve">  sonstiges:</t>
  </si>
  <si>
    <t xml:space="preserve">  kontinuierliche Öffentlichkeitsarbeit</t>
  </si>
  <si>
    <t xml:space="preserve">  veranstaltungsbezogene Öffentlichkeitsarbeit</t>
  </si>
  <si>
    <t>Verbandszeitung</t>
  </si>
  <si>
    <t>eigene Homepage</t>
  </si>
  <si>
    <t>neue Medien</t>
  </si>
  <si>
    <t>Arbeit mit Tagespresse</t>
  </si>
  <si>
    <t>Mailings/Newsletter</t>
  </si>
  <si>
    <t>Selbstdarstellungsbroschüre</t>
  </si>
  <si>
    <t>Flyer</t>
  </si>
  <si>
    <t>Plakate</t>
  </si>
  <si>
    <t>Postkarten</t>
  </si>
  <si>
    <t xml:space="preserve">Produkte als Werbeträger
</t>
  </si>
  <si>
    <t>Wie schätzen Sie Gruppenentwicklung des Dach- bzw. Einzelverbandes ein?</t>
  </si>
  <si>
    <t>Wie wird die Arbeit des Dach- bzw. Einzelverbandes dokumentiert?</t>
  </si>
  <si>
    <t>Welcher Zielstellung folgt die Dokumentation?</t>
  </si>
  <si>
    <t xml:space="preserve">  Profilierung des Verbandes</t>
  </si>
  <si>
    <t xml:space="preserve">  Selbstdarstellung des Verbandes</t>
  </si>
  <si>
    <t xml:space="preserve">  Unterstützung anderer Verbände sowie der eigenen Mitgliedsverbände und Untergliederungen</t>
  </si>
  <si>
    <t xml:space="preserve">  Sicherung der inhaltlichen Ergebnisse der Arbeit</t>
  </si>
  <si>
    <t xml:space="preserve">  Sicherung des Erfahrungswertes für die eigenen Arbeit
</t>
  </si>
  <si>
    <t xml:space="preserve">  als (Gruppen)Leitung</t>
  </si>
  <si>
    <t xml:space="preserve">  in der Vorstandsarbeit</t>
  </si>
  <si>
    <t xml:space="preserve">  in der weiteren Gremientätigkeit</t>
  </si>
  <si>
    <t xml:space="preserve">  als BetreuerIn</t>
  </si>
  <si>
    <t xml:space="preserve">  in Projekten/Aktionen
</t>
  </si>
  <si>
    <t xml:space="preserve">  sonstige:</t>
  </si>
  <si>
    <t>Anzahl der Personen, die im Berichtsjahr ehrenamtlich tätig waren</t>
  </si>
  <si>
    <t>davon junge Menschen im Alter bis zu 27 Jahren</t>
  </si>
  <si>
    <t xml:space="preserve">Mit welchen Strategien werden Mitglieder für den Vorstand des Dach- bzw. Einzelverband gewonnen? </t>
  </si>
  <si>
    <t xml:space="preserve">  direkte Ansprache</t>
  </si>
  <si>
    <t xml:space="preserve">  Öffnung der Vorstandssitzungen</t>
  </si>
  <si>
    <t xml:space="preserve">  Informationsveranstaltungen zur Vorstandsarbeit</t>
  </si>
  <si>
    <t xml:space="preserve">  Jugendforen</t>
  </si>
  <si>
    <t xml:space="preserve">  Ausbildung von Ehrenamtlichen</t>
  </si>
  <si>
    <t>6.</t>
  </si>
  <si>
    <t>Gesamtsumme der zuwendungsfähigen Ausgaben</t>
  </si>
  <si>
    <t>Formblatt 1</t>
  </si>
  <si>
    <t>Formblatt 4</t>
  </si>
  <si>
    <t>Formblatt 6</t>
  </si>
  <si>
    <t>Formblatt 7</t>
  </si>
  <si>
    <t>Formblatt 8</t>
  </si>
  <si>
    <t>7.</t>
  </si>
  <si>
    <t>7.1</t>
  </si>
  <si>
    <t>7.2</t>
  </si>
  <si>
    <t>7.3</t>
  </si>
  <si>
    <t>7.4</t>
  </si>
  <si>
    <t>8.</t>
  </si>
  <si>
    <t>8.1</t>
  </si>
  <si>
    <t>8.2</t>
  </si>
  <si>
    <t>8.3</t>
  </si>
  <si>
    <t>9.</t>
  </si>
  <si>
    <t>Veranstaltungstitel</t>
  </si>
  <si>
    <t xml:space="preserve">  politische Jugendbildung</t>
  </si>
  <si>
    <t xml:space="preserve">  kulturelle Jugendbildung</t>
  </si>
  <si>
    <t xml:space="preserve">  interkulturelle Jugendbildung</t>
  </si>
  <si>
    <t xml:space="preserve">  religiöse Jugendbildung</t>
  </si>
  <si>
    <t xml:space="preserve">  weltanschauliche
  Jugendbildung</t>
  </si>
  <si>
    <t xml:space="preserve">  soziale Jugendbildung</t>
  </si>
  <si>
    <t xml:space="preserve">  techn.-naturwiss.
  Jugendbildung</t>
  </si>
  <si>
    <t xml:space="preserve">  medienpädagogische
  Bildung</t>
  </si>
  <si>
    <t xml:space="preserve">  Jugendbildung in Sport</t>
  </si>
  <si>
    <t xml:space="preserve">  gesundheitliche
  Jugendbildung</t>
  </si>
  <si>
    <t xml:space="preserve">  ökologische
  Jugendbildung</t>
  </si>
  <si>
    <t xml:space="preserve">  SchülerInnen im
  Klassenverband </t>
  </si>
  <si>
    <t xml:space="preserve">  eigene Verbandsmitglieder </t>
  </si>
  <si>
    <t xml:space="preserve">  offener Teilnehmerkreis </t>
  </si>
  <si>
    <t xml:space="preserve">  Gesamt</t>
  </si>
  <si>
    <t xml:space="preserve">  davon weiblich</t>
  </si>
  <si>
    <t>Anzahl der Teilnehmer/
innen</t>
  </si>
  <si>
    <t>3</t>
  </si>
  <si>
    <t>4</t>
  </si>
  <si>
    <t>5</t>
  </si>
  <si>
    <t>6</t>
  </si>
  <si>
    <t>7</t>
  </si>
  <si>
    <t>8</t>
  </si>
  <si>
    <t>9</t>
  </si>
  <si>
    <t>10</t>
  </si>
  <si>
    <t>11</t>
  </si>
  <si>
    <t>12</t>
  </si>
  <si>
    <t xml:space="preserve">  Jugendbildung in der arbeits-
  weltbezogenen Jugendarbeit</t>
  </si>
  <si>
    <t>Methoden:</t>
  </si>
  <si>
    <t>Formblatt 5</t>
  </si>
  <si>
    <r>
      <t xml:space="preserve">  </t>
    </r>
    <r>
      <rPr>
        <b/>
        <sz val="8"/>
        <rFont val="Arial"/>
        <family val="2"/>
      </rPr>
      <t>Dauer der Veranstaltung</t>
    </r>
    <r>
      <rPr>
        <sz val="8"/>
        <rFont val="Arial"/>
        <family val="2"/>
      </rPr>
      <t xml:space="preserve"> (Anzahl Tage)</t>
    </r>
  </si>
  <si>
    <t>in €</t>
  </si>
  <si>
    <t>Änderungsdokumentation</t>
  </si>
  <si>
    <t>Version</t>
  </si>
  <si>
    <t>Datum</t>
  </si>
  <si>
    <t>Beschreibung der Änderung</t>
  </si>
  <si>
    <t>V 1.0</t>
  </si>
  <si>
    <t>Ersterstellung</t>
  </si>
  <si>
    <t>V 1.1</t>
  </si>
  <si>
    <t>1. Änderung</t>
  </si>
  <si>
    <t>V 1.2</t>
  </si>
  <si>
    <t>V 1.3</t>
  </si>
  <si>
    <t>V 1.4</t>
  </si>
  <si>
    <t>V 1.5</t>
  </si>
  <si>
    <t>2. Änderung</t>
  </si>
  <si>
    <t>3. Änderung</t>
  </si>
  <si>
    <t>4. Änderung</t>
  </si>
  <si>
    <t>Eingangsstempel</t>
  </si>
  <si>
    <t xml:space="preserve">Projektbezeichnung:
</t>
  </si>
  <si>
    <t>Tel.-Nr.:</t>
  </si>
  <si>
    <t>E-Mail-Adresse:</t>
  </si>
  <si>
    <t>Zuwendungsbescheid vom:</t>
  </si>
  <si>
    <t>letzter Änderungsbescheid vom:</t>
  </si>
  <si>
    <t>Bewilligungszeitraum vom:</t>
  </si>
  <si>
    <t>Abrechnungszeitraum vom:</t>
  </si>
  <si>
    <t>Bisher erhaltene Fördermittel aus
o. g. Zuwendungsbescheid/letztem Änderungsbescheid:</t>
  </si>
  <si>
    <t>Es verbleiben ausgezahlte Mittel insgesamt in Höhe von:</t>
  </si>
  <si>
    <t>Finanzierung des Projektes - bezogen auf die zuwendungsfähigen Gesamtausgaben¹</t>
  </si>
  <si>
    <t>ich zum Vorsteuerabzug allgemein oder für das hier durchgeführte Projekt</t>
  </si>
  <si>
    <t>und das bei der Abrechnung im Verwendungsnachweis berücksichtigt habe.</t>
  </si>
  <si>
    <t>Bitte den Namen zusätzlich in Druckbuchstaben angeben!</t>
  </si>
  <si>
    <t>Anlagen:</t>
  </si>
  <si>
    <t xml:space="preserve"> Inland</t>
  </si>
  <si>
    <t xml:space="preserve"> Ausland</t>
  </si>
  <si>
    <t>Druckbereich</t>
  </si>
  <si>
    <t>2. Angaben zum Träger und Verbandsstrukturen</t>
  </si>
  <si>
    <t>2.1 Profil/Leitbild</t>
  </si>
  <si>
    <t>Welche Formen der Öffentlichkeitsarbeit wurden im Berichtsjahr durch den Dach- bzw. Einzelverband umgesetzt?</t>
  </si>
  <si>
    <t>(Bitte legen Sie drei exemplarische Beispiele bei.</t>
  </si>
  <si>
    <t>Wie sind die Mitglieder des Dach- bzw. Einzelverbandes an der Entwicklung des Verbandsprofils beteiligt? (bei Dachverbänden Mitgliedsverbände und Untergliederungen)</t>
  </si>
  <si>
    <t>2.2 Dokumentation</t>
  </si>
  <si>
    <r>
      <t>2.3 Ehrenamt</t>
    </r>
    <r>
      <rPr>
        <sz val="8"/>
        <rFont val="Arial"/>
        <family val="2"/>
      </rPr>
      <t xml:space="preserve"> (Angaben erstmals in 2015, anschließend zweijährige Erhebung)</t>
    </r>
  </si>
  <si>
    <t>In welchen Funktionen beteiligen sich junge Menschen überörtlich im Dach- bzw. Einzelverband unter 27 Jahren ehrenamtlich?</t>
  </si>
  <si>
    <t>2.4 Kooperation und Vernetzung entwickeln</t>
  </si>
  <si>
    <t>Beschreiben Sie kurz die Kommunikations- und Vernetzungsstrukturen zwischen dem Landesverband und seinen Untergliederungen.</t>
  </si>
  <si>
    <t>2.5 Welche veränderten Bedarfe haben Sie im Handlungsfeld anhand aktueller Erfordernisse und Entwicklungen feststellen können? Welche Strategien verfolgen Sie diesbezüglich?</t>
  </si>
  <si>
    <r>
      <t xml:space="preserve">Bitte beschreiben Sie Ihre Zielstellungen und Ihre Tätigkeiten in den unterschiedlichen Handlungsfeldern 
innerhalb des Dach- bzw. Einzelverbandes für das entsprechende Berichtsjahr. </t>
    </r>
    <r>
      <rPr>
        <i/>
        <sz val="8"/>
        <color rgb="FF0070C0"/>
        <rFont val="Arial"/>
        <family val="2"/>
      </rPr>
      <t xml:space="preserve">(Bitte beachten Sie, dass die 
außerschulische Jugendbildung in einem gesonderten Berichtsbogen beschrieben wird.)
</t>
    </r>
    <r>
      <rPr>
        <sz val="9"/>
        <rFont val="Arial"/>
        <family val="2"/>
      </rPr>
      <t xml:space="preserve">Gehen Sie in Ihrer Beschreibung auf die qualitativen Kriterien verbandlicher Jugendarbeit - Nachhaltigkeit, 
Partizipation und Selbstbestimmung, Werteorientierung, Interessenvertretung - genauer ein. </t>
    </r>
  </si>
  <si>
    <t>2. Zahlenmäßiger Nachweis der Ausgaben und Finanzierung (Zusammenfassung der Beleglisten)</t>
  </si>
  <si>
    <t>3. Bestätigungen und Erklärung im Sinne ANBest-P¹</t>
  </si>
  <si>
    <t>Die Angaben erfolgen auf der Ebene der Dachverbände bzw. Einzelverbände. Bitte geben Sie an, ob Sie die Angaben 
nur für den durch Landesmittel geförderten Teil Ihrer Tätigkeit vornehmen oder ihre Tätigkeit in Gänze beschreiben. 
Der Bericht ist nicht an Untergliederungen und Mitgliedsverbände weiterzugeben.</t>
  </si>
  <si>
    <t>1. Sachbericht</t>
  </si>
  <si>
    <t>Umstellung auf Office-Version ab 2007 (Format .xlsx), div. Layoutanpassungen, 
Ergänzung der Bestätigung im Formblatt T</t>
  </si>
  <si>
    <t>V 1.6</t>
  </si>
  <si>
    <t>Personalausgaben</t>
  </si>
  <si>
    <t>Vergütung für Personal</t>
  </si>
  <si>
    <t>Bescheid vom</t>
  </si>
  <si>
    <t>Außerschulische Jugendbildung</t>
  </si>
  <si>
    <t>Großveranstaltungen mit jugendpolitischer Schwerpunktsetzung</t>
  </si>
  <si>
    <t>Vergütung für Honorarkräfte gemäß Nr. 6.4 der Richtlinie</t>
  </si>
  <si>
    <t>Teilnehmer-
tagessatz</t>
  </si>
  <si>
    <t xml:space="preserve">Verpflegungs-
tagessatz </t>
  </si>
  <si>
    <r>
      <t xml:space="preserve">Art der Ausgaben
</t>
    </r>
    <r>
      <rPr>
        <i/>
        <sz val="8"/>
        <color rgb="FF0070C0"/>
        <rFont val="Arial"/>
        <family val="2"/>
      </rPr>
      <t>Bitte auswählen!</t>
    </r>
  </si>
  <si>
    <t>davon
zuwendungsfähig
in €</t>
  </si>
  <si>
    <t>Formblatt NM</t>
  </si>
  <si>
    <t>Gegenüberstellung Mittelabrufe - Mittelauslastung</t>
  </si>
  <si>
    <t>Einzelnachweis zu Formblatt 8</t>
  </si>
  <si>
    <t>A</t>
  </si>
  <si>
    <t>B</t>
  </si>
  <si>
    <t>C</t>
  </si>
  <si>
    <t>davon</t>
  </si>
  <si>
    <t>D</t>
  </si>
  <si>
    <t>E</t>
  </si>
  <si>
    <t>F</t>
  </si>
  <si>
    <t>G</t>
  </si>
  <si>
    <t>Rechnungsbetrag
gesamt
in €</t>
  </si>
  <si>
    <r>
      <rPr>
        <b/>
        <sz val="8"/>
        <rFont val="Arial"/>
        <family val="2"/>
      </rPr>
      <t>fachinhaltlicher Schwerpunkt der Bildungsveranstaltung</t>
    </r>
    <r>
      <rPr>
        <sz val="8"/>
        <rFont val="Arial"/>
        <family val="2"/>
      </rPr>
      <t xml:space="preserve">
</t>
    </r>
    <r>
      <rPr>
        <sz val="7"/>
        <color rgb="FF0070C0"/>
        <rFont val="Arial"/>
        <family val="2"/>
      </rPr>
      <t xml:space="preserve">(zutreffendes bitte ankreuzen,
Mehrfachnennung bis max. </t>
    </r>
    <r>
      <rPr>
        <b/>
        <sz val="7"/>
        <color rgb="FF0070C0"/>
        <rFont val="Arial"/>
        <family val="2"/>
      </rPr>
      <t>drei</t>
    </r>
    <r>
      <rPr>
        <sz val="7"/>
        <color rgb="FF0070C0"/>
        <rFont val="Arial"/>
        <family val="2"/>
      </rPr>
      <t xml:space="preserve"> möglich)</t>
    </r>
  </si>
  <si>
    <r>
      <rPr>
        <b/>
        <sz val="8"/>
        <rFont val="Arial"/>
        <family val="2"/>
      </rPr>
      <t>erreichte Hauptzielgruppe</t>
    </r>
    <r>
      <rPr>
        <sz val="8"/>
        <rFont val="Arial"/>
        <family val="2"/>
      </rPr>
      <t xml:space="preserve">
</t>
    </r>
    <r>
      <rPr>
        <sz val="7"/>
        <color rgb="FF0070C0"/>
        <rFont val="Arial"/>
        <family val="2"/>
      </rPr>
      <t xml:space="preserve">(zutreffendes bitte
ankreuzen, max. </t>
    </r>
    <r>
      <rPr>
        <b/>
        <sz val="7"/>
        <color rgb="FF0070C0"/>
        <rFont val="Arial"/>
        <family val="2"/>
      </rPr>
      <t>eine</t>
    </r>
    <r>
      <rPr>
        <sz val="7"/>
        <color rgb="FF0070C0"/>
        <rFont val="Arial"/>
        <family val="2"/>
      </rPr>
      <t xml:space="preserve">
Nennung möglich)</t>
    </r>
  </si>
  <si>
    <r>
      <t xml:space="preserve">Alterskohorte der
</t>
    </r>
    <r>
      <rPr>
        <b/>
        <sz val="8"/>
        <rFont val="Arial"/>
        <family val="2"/>
      </rPr>
      <t>Hauptzielgruppe</t>
    </r>
    <r>
      <rPr>
        <sz val="8"/>
        <rFont val="Arial"/>
        <family val="2"/>
      </rPr>
      <t xml:space="preserve"> der
Bildungsveranstaltung
</t>
    </r>
    <r>
      <rPr>
        <sz val="7"/>
        <color rgb="FF0070C0"/>
        <rFont val="Arial"/>
        <family val="2"/>
      </rPr>
      <t xml:space="preserve">(zutreffendes bitte ankreuzen,
max. </t>
    </r>
    <r>
      <rPr>
        <b/>
        <sz val="7"/>
        <color rgb="FF0070C0"/>
        <rFont val="Arial"/>
        <family val="2"/>
      </rPr>
      <t>eine</t>
    </r>
    <r>
      <rPr>
        <sz val="7"/>
        <color rgb="FF0070C0"/>
        <rFont val="Arial"/>
        <family val="2"/>
      </rPr>
      <t xml:space="preserve"> Nennung möglich)</t>
    </r>
  </si>
  <si>
    <t>Bezeichnung</t>
  </si>
  <si>
    <t>ausgeübte Funktion</t>
  </si>
  <si>
    <t>Summe der Ausgaben</t>
  </si>
  <si>
    <t>Beschäftigungsumfang (wöchentl. Arbeitszeit)</t>
  </si>
  <si>
    <t>davon im Projekt</t>
  </si>
  <si>
    <t>gesamt</t>
  </si>
  <si>
    <t>Beschäftigungszeitraum</t>
  </si>
  <si>
    <t>bis</t>
  </si>
  <si>
    <t>in h/Woche</t>
  </si>
  <si>
    <t>Bitte auswählen!</t>
  </si>
  <si>
    <t>Ende der
Zwei-Monats-Frist
gemäß
1.4 ANBest-P/
1.3 ANBest-GK</t>
  </si>
  <si>
    <r>
      <t xml:space="preserve">verbrauchte
Zuwendung
</t>
    </r>
    <r>
      <rPr>
        <b/>
        <u/>
        <sz val="8"/>
        <rFont val="Arial"/>
        <family val="2"/>
      </rPr>
      <t>bis</t>
    </r>
    <r>
      <rPr>
        <sz val="8"/>
        <rFont val="Arial"/>
        <family val="2"/>
      </rPr>
      <t xml:space="preserve"> Fristende
Betrag in €</t>
    </r>
  </si>
  <si>
    <t>vollständig
verbraucht
am
(Datum)</t>
  </si>
  <si>
    <t>Anpassung des zahlenmäßigen Nachweises und der Bestätigungen und Erklärung im Sinne ANBest-P sowie der Formblätter T, 1, 4, 5, 6</t>
  </si>
  <si>
    <t>Bisher zurückgezahlte Fördermittel:</t>
  </si>
  <si>
    <t>Durch den o. g. Zuwendungsbescheid/letzten Änderungsbescheid der GFAW 
wurden zur Finanzierung des o. g. Projektes insgesamt bewilligt:</t>
  </si>
  <si>
    <t>Abrechnung mit diesem Nachweis</t>
  </si>
  <si>
    <r>
      <t xml:space="preserve">Landesmittel </t>
    </r>
    <r>
      <rPr>
        <sz val="9"/>
        <rFont val="Arial"/>
        <family val="2"/>
      </rPr>
      <t>(ausgezahlte Zuwendung)</t>
    </r>
  </si>
  <si>
    <t>Stempel und rechtsverbindliche Unterschrift(en) des Zuwendungsempfängers</t>
  </si>
  <si>
    <t xml:space="preserve">mir bekannt ist, dass ich mich wegen unrichtiger, unvollständiger oder unterlassener Angaben über sub-
ventionserhebliche Tatsachen gemäß § 264 des Strafgesetzbuches wegen Subventionsbetruges strafbar 
machen kann. </t>
  </si>
  <si>
    <t xml:space="preserve">mir ferner bekannt ist, dass ich verpflichtet bin, der Bewilligungsbehörde mitzuteilen, sobald sich Umstände 
ändern, die subventionserhebliche Tatsachen betreffen. </t>
  </si>
  <si>
    <t>mir der Gesetzestext des § 264 StGB sowie der §§ 3 - 5 des Subventionsgesetzes (SubvG) mit den Antrags-
unterlagen übergeben wurde und ich den Inhalt zur Kenntnis genommen habe.</t>
  </si>
  <si>
    <t xml:space="preserve"> Teilnehmertagessatz</t>
  </si>
  <si>
    <t xml:space="preserve"> Verpflegungstagessatz</t>
  </si>
  <si>
    <t xml:space="preserve"> Anzahl Referenten</t>
  </si>
  <si>
    <t>davon für</t>
  </si>
  <si>
    <t xml:space="preserve">Personalausgaben im 
Beschäftigungszeitraum
</t>
  </si>
  <si>
    <t>Für die aufgeführten Maßnahmen wurden keine weiteren 
öffentlichen Mittel (ausgenommen ergänzende Förderungen 
zum III. Buch Sozialgesetzbuch - Arbeitsförderung) verwendet.</t>
  </si>
  <si>
    <t>verwendete
Landesmittel</t>
  </si>
  <si>
    <t>finanzielle Darstellung</t>
  </si>
  <si>
    <t xml:space="preserve">verwendete
Landesmittel
</t>
  </si>
  <si>
    <t>davon für 
Verpflegungs-
kosten</t>
  </si>
  <si>
    <t xml:space="preserve">
gesamt</t>
  </si>
  <si>
    <t xml:space="preserve">
davon für 
Verpflegungs-
kosten</t>
  </si>
  <si>
    <t xml:space="preserve">
davon für
Ausgaben für 
Referenten</t>
  </si>
  <si>
    <t xml:space="preserve"> verwendete Landesmittel</t>
  </si>
  <si>
    <t>verwendete Landesmittel</t>
  </si>
  <si>
    <t xml:space="preserve">gesamt
</t>
  </si>
  <si>
    <t>Ausfüllhinweise:
Die Spalten Belegnummer, Rechnungsdatum und -nummer sowie Tag der Zahlung sind 
grundsätzlich anzugeben. Die Spalte Empfänger, Zahlungsgrund bitte ausführlich ausfüllen. 
Bitte achten Sie auf eine genaue Beschreibung des Zahlungsgrundes.</t>
  </si>
  <si>
    <t>Honorarausgaben</t>
  </si>
  <si>
    <t>Ausgaben für Unterkunft</t>
  </si>
  <si>
    <t>Ausgaben für Verpflegung</t>
  </si>
  <si>
    <t>Sonstige Ausgaben</t>
  </si>
  <si>
    <t>Ausgaben für Anschaffungen</t>
  </si>
  <si>
    <t>Summe der mittels Formblätter nachgewiesenen verwendeten Landesmittel (in €)</t>
  </si>
  <si>
    <t>Anschaffungen mit einem Wert über 800,00 € netto</t>
  </si>
  <si>
    <t>alle Anschaffungen mit einem Wert über 800,00 € netto inventarisiert wurden.</t>
  </si>
  <si>
    <t>Globalförderung in €</t>
  </si>
  <si>
    <t>Förderung in %*</t>
  </si>
  <si>
    <t>* Berechnung gilt für die Mitgliedsverbände des LJR</t>
  </si>
  <si>
    <t>Mittelanforderung
vom</t>
  </si>
  <si>
    <t>Ausgaben-
position</t>
  </si>
  <si>
    <t>1. Allgemeine Angaben¹</t>
  </si>
  <si>
    <t>für die aufgeführten Maßnahmen keine weiteren Landesmittel verwendet wurden und mit der Landes-
finanzierung keine Überfinanzierung der einzelnen Maßnahmen erfolgt ist.</t>
  </si>
  <si>
    <t>Ausfüllhinweis: Unterschiedliche Beschäftigungsumfänge von Mitarbeiter/innen sind in unterschiedlichen Zeilen auszuweisen.</t>
  </si>
  <si>
    <t>Hinweis: Anschaffungen mit einem Wert über 800,00 € netto bitte einzeln aufführen (Inventarisierungspflicht).</t>
  </si>
  <si>
    <t xml:space="preserve">  über 26 jährige</t>
  </si>
  <si>
    <t xml:space="preserve">davon für
Fahrt-/Flugkosten
</t>
  </si>
  <si>
    <t>davon für Ausgaben
für Sprach- und 
Kulturmittler</t>
  </si>
  <si>
    <t xml:space="preserve">davon für Ausgaben 
für Referenten
</t>
  </si>
  <si>
    <t>Anzahl
Tage</t>
  </si>
  <si>
    <t>Tagessatz</t>
  </si>
  <si>
    <t>Landesmittel</t>
  </si>
  <si>
    <t>Summe der Finanzierung bezogen auf die zuwendungsfähigen Ausgaben</t>
  </si>
  <si>
    <t>Ausgaben
gesamt</t>
  </si>
  <si>
    <t>Zuwendungsfähige Gesamtausgaben¹</t>
  </si>
  <si>
    <t>die Ausgaben notwendig waren und die Zuwendung wirtschaftlich und sparsam verwendet wurde.</t>
  </si>
  <si>
    <t xml:space="preserve">  unter 14 jährige</t>
  </si>
  <si>
    <t xml:space="preserve">  14 - 17 jährige</t>
  </si>
  <si>
    <t xml:space="preserve">  18 - 26 jährige</t>
  </si>
  <si>
    <t>V 1.7</t>
  </si>
  <si>
    <t>Entfernen der Anlage T</t>
  </si>
  <si>
    <t>Teilnehmendenliste</t>
  </si>
  <si>
    <t>V 1.8</t>
  </si>
  <si>
    <t>Ergänzung der Erklärung zum Datenschutz</t>
  </si>
  <si>
    <t>den betroffenen Personen im Sinne des Art. 4 DSGVO (z. B. Mitarbeiter/in, Ansprechpartner/in, Teilnehmer/in 
im Projekt) die Kenntnisnahme der allgemeinen "Datenschutzerklärung Förderverfahren" der GFAW bzw. auf 
den jeweiligen Empfänger orientierte "Datenschutzerklärung Förderverfahren" ermöglicht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</si>
</sst>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1]_-;\-* #,##0.00\ [$€-1]_-;_-* &quot;-&quot;??\ [$€-1]_-"/>
    <numFmt numFmtId="165" formatCode="dd/mm/yy;@"/>
    <numFmt numFmtId="166" formatCode="#,##0.00\ &quot;€&quot;"/>
    <numFmt numFmtId="167" formatCode="00000"/>
    <numFmt numFmtId="168" formatCode="0.0"/>
    <numFmt numFmtId="169" formatCode="h:mm;@"/>
    <numFmt numFmtId="170" formatCode="#,##0.0"/>
    <numFmt numFmtId="171" formatCode=";;;&quot;X&quot;"/>
    <numFmt numFmtId="172" formatCode="#,##0.00;\-#,##0.00;"/>
    <numFmt numFmtId="173" formatCode="0.00%;;"/>
    <numFmt numFmtId="174" formatCode="#,##0;\-#,##0;"/>
    <numFmt numFmtId="175" formatCode="#,##0.0;\-#,##0.0;"/>
  </numFmts>
  <fonts count="40" x14ac:knownFonts="1">
    <font>
      <sz val="10"/>
      <name val="Arial"/>
    </font>
    <font>
      <sz val="8"/>
      <name val="Arial"/>
      <family val="2"/>
    </font>
    <font>
      <b/>
      <sz val="12"/>
      <name val="Arial"/>
      <family val="2"/>
    </font>
    <font>
      <sz val="9"/>
      <name val="Arial"/>
      <family val="2"/>
    </font>
    <font>
      <b/>
      <sz val="9"/>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i/>
      <sz val="8"/>
      <name val="Arial"/>
      <family val="2"/>
    </font>
    <font>
      <sz val="9"/>
      <color indexed="10"/>
      <name val="Arial"/>
      <family val="2"/>
    </font>
    <font>
      <sz val="7"/>
      <name val="Arial"/>
      <family val="2"/>
    </font>
    <font>
      <b/>
      <sz val="9"/>
      <name val="Arial"/>
      <family val="2"/>
    </font>
    <font>
      <b/>
      <i/>
      <sz val="8"/>
      <color indexed="10"/>
      <name val="Arial"/>
      <family val="2"/>
    </font>
    <font>
      <b/>
      <i/>
      <sz val="8"/>
      <name val="Arial"/>
      <family val="2"/>
    </font>
    <font>
      <i/>
      <sz val="9"/>
      <name val="Arial"/>
      <family val="2"/>
    </font>
    <font>
      <sz val="9"/>
      <color indexed="81"/>
      <name val="Arial"/>
      <family val="2"/>
    </font>
    <font>
      <u/>
      <sz val="9"/>
      <name val="Arial"/>
      <family val="2"/>
    </font>
    <font>
      <b/>
      <sz val="10"/>
      <name val="Arial"/>
      <family val="2"/>
    </font>
    <font>
      <sz val="10"/>
      <name val="Arial"/>
      <family val="2"/>
    </font>
    <font>
      <sz val="9"/>
      <color theme="0"/>
      <name val="Arial"/>
      <family val="2"/>
    </font>
    <font>
      <b/>
      <sz val="20"/>
      <name val="Arial"/>
      <family val="2"/>
    </font>
    <font>
      <b/>
      <sz val="16"/>
      <name val="Arial"/>
      <family val="2"/>
    </font>
    <font>
      <i/>
      <sz val="9"/>
      <color theme="0" tint="-0.499984740745262"/>
      <name val="Arial"/>
      <family val="2"/>
    </font>
    <font>
      <u/>
      <sz val="10"/>
      <color indexed="12"/>
      <name val="Arial"/>
      <family val="2"/>
    </font>
    <font>
      <u/>
      <sz val="9"/>
      <color indexed="12"/>
      <name val="Arial"/>
      <family val="2"/>
    </font>
    <font>
      <sz val="8"/>
      <color rgb="FF000000"/>
      <name val="Tahoma"/>
      <family val="2"/>
    </font>
    <font>
      <i/>
      <sz val="8"/>
      <color rgb="FF0070C0"/>
      <name val="Arial"/>
      <family val="2"/>
    </font>
    <font>
      <sz val="12"/>
      <name val="Arial"/>
      <family val="2"/>
    </font>
    <font>
      <sz val="7"/>
      <color rgb="FF0070C0"/>
      <name val="Arial"/>
      <family val="2"/>
    </font>
    <font>
      <b/>
      <sz val="7"/>
      <color rgb="FF0070C0"/>
      <name val="Arial"/>
      <family val="2"/>
    </font>
    <font>
      <b/>
      <u/>
      <sz val="8"/>
      <name val="Arial"/>
      <family val="2"/>
    </font>
    <font>
      <i/>
      <sz val="8"/>
      <color theme="0" tint="-0.499984740745262"/>
      <name val="Arial"/>
      <family val="2"/>
    </font>
    <font>
      <sz val="9"/>
      <color theme="0" tint="-0.499984740745262"/>
      <name val="Arial"/>
      <family val="2"/>
    </font>
  </fonts>
  <fills count="13">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3"/>
        <bgColor indexed="9"/>
      </patternFill>
    </fill>
    <fill>
      <patternFill patternType="solid">
        <fgColor indexed="9"/>
        <bgColor indexed="64"/>
      </patternFill>
    </fill>
    <fill>
      <patternFill patternType="solid">
        <fgColor rgb="FFFFFFCC"/>
        <bgColor indexed="8"/>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79998168889431442"/>
        <bgColor indexed="64"/>
      </patternFill>
    </fill>
  </fills>
  <borders count="13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hair">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right style="double">
        <color indexed="64"/>
      </right>
      <top/>
      <bottom/>
      <diagonal/>
    </border>
    <border>
      <left style="double">
        <color theme="0" tint="-0.499984740745262"/>
      </left>
      <right style="hair">
        <color indexed="64"/>
      </right>
      <top style="hair">
        <color indexed="64"/>
      </top>
      <bottom style="hair">
        <color indexed="64"/>
      </bottom>
      <diagonal/>
    </border>
    <border>
      <left style="hair">
        <color indexed="64"/>
      </left>
      <right style="double">
        <color theme="0" tint="-0.499984740745262"/>
      </right>
      <top style="hair">
        <color indexed="64"/>
      </top>
      <bottom style="hair">
        <color indexed="64"/>
      </bottom>
      <diagonal/>
    </border>
    <border>
      <left style="double">
        <color theme="0" tint="-0.499984740745262"/>
      </left>
      <right/>
      <top style="hair">
        <color indexed="64"/>
      </top>
      <bottom/>
      <diagonal/>
    </border>
    <border>
      <left/>
      <right style="double">
        <color theme="0" tint="-0.499984740745262"/>
      </right>
      <top style="hair">
        <color indexed="64"/>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style="hair">
        <color indexed="64"/>
      </right>
      <top/>
      <bottom/>
      <diagonal/>
    </border>
    <border>
      <left style="hair">
        <color indexed="64"/>
      </left>
      <right style="double">
        <color theme="0" tint="-0.499984740745262"/>
      </right>
      <top/>
      <bottom/>
      <diagonal/>
    </border>
    <border>
      <left style="double">
        <color theme="0" tint="-0.499984740745262"/>
      </left>
      <right style="hair">
        <color indexed="64"/>
      </right>
      <top/>
      <bottom style="thin">
        <color indexed="64"/>
      </bottom>
      <diagonal/>
    </border>
    <border>
      <left style="hair">
        <color indexed="64"/>
      </left>
      <right style="double">
        <color theme="0" tint="-0.499984740745262"/>
      </right>
      <top/>
      <bottom style="thin">
        <color indexed="64"/>
      </bottom>
      <diagonal/>
    </border>
    <border>
      <left style="double">
        <color theme="0" tint="-0.499984740745262"/>
      </left>
      <right style="hair">
        <color indexed="64"/>
      </right>
      <top/>
      <bottom style="hair">
        <color indexed="64"/>
      </bottom>
      <diagonal/>
    </border>
    <border>
      <left style="hair">
        <color indexed="64"/>
      </left>
      <right style="double">
        <color theme="0" tint="-0.499984740745262"/>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8">
    <xf numFmtId="0" fontId="0" fillId="0" borderId="0"/>
    <xf numFmtId="164" fontId="5" fillId="0" borderId="0" applyFont="0" applyFill="0" applyBorder="0" applyAlignment="0" applyProtection="0"/>
    <xf numFmtId="0" fontId="3" fillId="0" borderId="0"/>
    <xf numFmtId="0" fontId="25" fillId="0" borderId="0"/>
    <xf numFmtId="0" fontId="25" fillId="0" borderId="0"/>
    <xf numFmtId="0" fontId="3" fillId="0" borderId="0"/>
    <xf numFmtId="0" fontId="30" fillId="0" borderId="0" applyNumberFormat="0" applyFill="0" applyBorder="0" applyAlignment="0" applyProtection="0">
      <alignment vertical="top"/>
      <protection locked="0"/>
    </xf>
    <xf numFmtId="0" fontId="25" fillId="0" borderId="0"/>
  </cellStyleXfs>
  <cellXfs count="916">
    <xf numFmtId="0" fontId="0" fillId="0" borderId="0" xfId="0"/>
    <xf numFmtId="49" fontId="3" fillId="0" borderId="0"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top"/>
      <protection locked="0"/>
    </xf>
    <xf numFmtId="49" fontId="1" fillId="0" borderId="0" xfId="0" applyNumberFormat="1" applyFont="1" applyFill="1" applyBorder="1" applyAlignment="1" applyProtection="1">
      <alignment horizontal="center" vertical="top"/>
      <protection locked="0"/>
    </xf>
    <xf numFmtId="165"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vertical="top" wrapText="1"/>
      <protection locked="0"/>
    </xf>
    <xf numFmtId="4"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xf>
    <xf numFmtId="0" fontId="3" fillId="0" borderId="0" xfId="0" applyFont="1" applyFill="1" applyBorder="1" applyAlignment="1">
      <alignment vertical="top"/>
    </xf>
    <xf numFmtId="4" fontId="3" fillId="0" borderId="0" xfId="0" applyNumberFormat="1" applyFont="1" applyFill="1" applyBorder="1" applyAlignment="1" applyProtection="1">
      <alignment horizontal="right" vertical="center"/>
      <protection hidden="1"/>
    </xf>
    <xf numFmtId="14" fontId="4" fillId="0" borderId="0" xfId="0" applyNumberFormat="1" applyFont="1" applyFill="1" applyBorder="1" applyAlignment="1" applyProtection="1">
      <alignment horizontal="center" vertical="center"/>
      <protection hidden="1"/>
    </xf>
    <xf numFmtId="165" fontId="3"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alignment horizontal="center" vertical="top"/>
      <protection locked="0"/>
    </xf>
    <xf numFmtId="0" fontId="3" fillId="0" borderId="0" xfId="0" applyNumberFormat="1" applyFont="1" applyFill="1" applyBorder="1" applyAlignment="1" applyProtection="1">
      <alignment vertical="top" wrapText="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3"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5" fillId="0" borderId="18" xfId="0" applyFont="1" applyBorder="1" applyAlignment="1" applyProtection="1">
      <alignment horizontal="left" vertical="center" indent="1"/>
      <protection hidden="1"/>
    </xf>
    <xf numFmtId="0" fontId="5" fillId="0" borderId="20" xfId="0" applyFont="1" applyBorder="1" applyAlignment="1" applyProtection="1">
      <alignment horizontal="left" vertical="center" indent="1"/>
      <protection hidden="1"/>
    </xf>
    <xf numFmtId="0" fontId="5" fillId="0" borderId="21" xfId="0" applyFont="1" applyBorder="1" applyAlignment="1" applyProtection="1">
      <alignment horizontal="left" vertical="center" indent="1"/>
      <protection hidden="1"/>
    </xf>
    <xf numFmtId="0" fontId="5" fillId="0" borderId="22" xfId="0" applyFont="1" applyBorder="1" applyAlignment="1" applyProtection="1">
      <alignment horizontal="left" vertical="center" indent="1"/>
      <protection hidden="1"/>
    </xf>
    <xf numFmtId="0" fontId="5" fillId="0" borderId="23" xfId="0" applyFont="1" applyBorder="1" applyAlignment="1" applyProtection="1">
      <alignment horizontal="left" vertical="center" indent="1"/>
      <protection hidden="1"/>
    </xf>
    <xf numFmtId="0" fontId="5" fillId="0" borderId="24" xfId="0" applyFont="1" applyBorder="1" applyAlignment="1" applyProtection="1">
      <alignment horizontal="left" vertical="center" indent="1"/>
      <protection hidden="1"/>
    </xf>
    <xf numFmtId="0" fontId="5" fillId="0" borderId="25" xfId="0" applyFont="1" applyBorder="1" applyAlignment="1" applyProtection="1">
      <alignment horizontal="left" vertical="center" indent="1"/>
      <protection hidden="1"/>
    </xf>
    <xf numFmtId="0" fontId="4" fillId="0" borderId="0" xfId="0" applyNumberFormat="1" applyFont="1" applyFill="1" applyBorder="1" applyAlignment="1" applyProtection="1">
      <alignment vertical="top" wrapText="1"/>
    </xf>
    <xf numFmtId="0" fontId="4" fillId="0" borderId="0" xfId="0" applyFont="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4" fillId="0" borderId="0" xfId="0" applyNumberFormat="1" applyFont="1" applyFill="1" applyBorder="1" applyAlignment="1" applyProtection="1">
      <alignment vertical="center"/>
    </xf>
    <xf numFmtId="14" fontId="4" fillId="0" borderId="0" xfId="0" applyNumberFormat="1" applyFont="1" applyFill="1" applyBorder="1" applyAlignment="1" applyProtection="1">
      <alignment horizontal="left" vertical="center" indent="1"/>
      <protection hidden="1"/>
    </xf>
    <xf numFmtId="169" fontId="5" fillId="2" borderId="3" xfId="0" applyNumberFormat="1" applyFont="1" applyFill="1" applyBorder="1" applyAlignment="1" applyProtection="1">
      <alignment horizontal="center" vertical="center"/>
      <protection locked="0"/>
    </xf>
    <xf numFmtId="0" fontId="15" fillId="0" borderId="0" xfId="0" applyFont="1" applyAlignment="1" applyProtection="1">
      <alignment horizontal="right"/>
      <protection hidden="1"/>
    </xf>
    <xf numFmtId="0" fontId="15" fillId="0" borderId="0" xfId="0" applyFont="1" applyAlignment="1" applyProtection="1">
      <alignment horizontal="right" vertical="top"/>
      <protection hidden="1"/>
    </xf>
    <xf numFmtId="49" fontId="3" fillId="0" borderId="0" xfId="0" applyNumberFormat="1" applyFont="1" applyFill="1" applyBorder="1" applyAlignment="1" applyProtection="1">
      <alignment horizontal="right" vertical="center"/>
      <protection hidden="1"/>
    </xf>
    <xf numFmtId="171" fontId="24" fillId="4" borderId="29" xfId="0" quotePrefix="1" applyNumberFormat="1" applyFont="1" applyFill="1" applyBorder="1" applyAlignment="1" applyProtection="1">
      <alignment horizontal="center" vertical="center"/>
      <protection locked="0"/>
    </xf>
    <xf numFmtId="171" fontId="24" fillId="4" borderId="30" xfId="0" quotePrefix="1" applyNumberFormat="1" applyFont="1" applyFill="1" applyBorder="1" applyAlignment="1" applyProtection="1">
      <alignment horizontal="center" vertical="center"/>
      <protection locked="0"/>
    </xf>
    <xf numFmtId="171" fontId="24" fillId="4" borderId="31" xfId="0" quotePrefix="1" applyNumberFormat="1" applyFont="1" applyFill="1" applyBorder="1" applyAlignment="1" applyProtection="1">
      <alignment horizontal="center" vertical="center"/>
      <protection locked="0"/>
    </xf>
    <xf numFmtId="1" fontId="5" fillId="2" borderId="29" xfId="0" applyNumberFormat="1" applyFont="1" applyFill="1" applyBorder="1" applyAlignment="1" applyProtection="1">
      <alignment horizontal="center" vertical="center" wrapText="1"/>
      <protection locked="0"/>
    </xf>
    <xf numFmtId="1" fontId="5" fillId="2" borderId="30" xfId="0" applyNumberFormat="1" applyFont="1" applyFill="1" applyBorder="1" applyAlignment="1" applyProtection="1">
      <alignment horizontal="center" vertical="center" wrapText="1"/>
      <protection locked="0"/>
    </xf>
    <xf numFmtId="171" fontId="24" fillId="4" borderId="32" xfId="0" quotePrefix="1" applyNumberFormat="1" applyFont="1" applyFill="1" applyBorder="1" applyAlignment="1" applyProtection="1">
      <alignment horizontal="center" vertical="center"/>
      <protection locked="0"/>
    </xf>
    <xf numFmtId="171" fontId="24" fillId="4" borderId="34" xfId="0" quotePrefix="1" applyNumberFormat="1" applyFont="1" applyFill="1" applyBorder="1" applyAlignment="1" applyProtection="1">
      <alignment horizontal="center" vertical="center"/>
      <protection locked="0"/>
    </xf>
    <xf numFmtId="171" fontId="24" fillId="4" borderId="35" xfId="0" quotePrefix="1" applyNumberFormat="1" applyFont="1" applyFill="1" applyBorder="1" applyAlignment="1" applyProtection="1">
      <alignment horizontal="center" vertical="center"/>
      <protection locked="0"/>
    </xf>
    <xf numFmtId="171" fontId="24" fillId="4" borderId="36" xfId="0" quotePrefix="1" applyNumberFormat="1" applyFont="1" applyFill="1" applyBorder="1" applyAlignment="1" applyProtection="1">
      <alignment horizontal="center" vertical="center"/>
      <protection locked="0"/>
    </xf>
    <xf numFmtId="1" fontId="5" fillId="2" borderId="34" xfId="0" applyNumberFormat="1" applyFont="1" applyFill="1" applyBorder="1" applyAlignment="1" applyProtection="1">
      <alignment horizontal="center" vertical="center" wrapText="1"/>
      <protection locked="0"/>
    </xf>
    <xf numFmtId="1" fontId="5" fillId="2" borderId="35" xfId="0" applyNumberFormat="1" applyFont="1" applyFill="1" applyBorder="1" applyAlignment="1" applyProtection="1">
      <alignment horizontal="center" vertical="center" wrapText="1"/>
      <protection locked="0"/>
    </xf>
    <xf numFmtId="0" fontId="3" fillId="2" borderId="20" xfId="0" applyFont="1" applyFill="1" applyBorder="1" applyAlignment="1" applyProtection="1">
      <alignment horizontal="left" vertical="center" indent="1"/>
      <protection locked="0"/>
    </xf>
    <xf numFmtId="168" fontId="5" fillId="2" borderId="9" xfId="0" applyNumberFormat="1" applyFont="1" applyFill="1" applyBorder="1" applyAlignment="1" applyProtection="1">
      <alignment horizontal="center" vertical="center"/>
      <protection locked="0"/>
    </xf>
    <xf numFmtId="2" fontId="19" fillId="0" borderId="0" xfId="0" applyNumberFormat="1" applyFont="1" applyFill="1" applyBorder="1" applyAlignment="1" applyProtection="1">
      <alignment vertical="center" wrapText="1"/>
    </xf>
    <xf numFmtId="49" fontId="3" fillId="2" borderId="20" xfId="0" applyNumberFormat="1" applyFont="1" applyFill="1" applyBorder="1" applyAlignment="1" applyProtection="1">
      <alignment horizontal="left" vertical="top" indent="1"/>
      <protection locked="0"/>
    </xf>
    <xf numFmtId="2" fontId="19" fillId="0" borderId="0" xfId="0" applyNumberFormat="1" applyFont="1" applyFill="1" applyBorder="1" applyAlignment="1" applyProtection="1">
      <alignment wrapText="1"/>
    </xf>
    <xf numFmtId="0" fontId="3" fillId="0" borderId="0" xfId="2" applyNumberFormat="1" applyAlignment="1" applyProtection="1">
      <alignment vertical="center"/>
      <protection hidden="1"/>
    </xf>
    <xf numFmtId="0" fontId="3" fillId="0" borderId="0" xfId="2" applyNumberFormat="1" applyAlignment="1" applyProtection="1">
      <alignment horizontal="center" vertical="center"/>
      <protection hidden="1"/>
    </xf>
    <xf numFmtId="0" fontId="3" fillId="0" borderId="0" xfId="2" applyNumberFormat="1" applyBorder="1" applyAlignment="1" applyProtection="1">
      <alignment vertical="center"/>
      <protection hidden="1"/>
    </xf>
    <xf numFmtId="0" fontId="4" fillId="3" borderId="31" xfId="2" applyNumberFormat="1" applyFont="1" applyFill="1" applyBorder="1" applyAlignment="1" applyProtection="1">
      <alignment horizontal="center" vertical="center"/>
      <protection hidden="1"/>
    </xf>
    <xf numFmtId="0" fontId="4" fillId="3" borderId="31" xfId="2" applyNumberFormat="1" applyFont="1" applyFill="1" applyBorder="1" applyAlignment="1" applyProtection="1">
      <alignment horizontal="left" vertical="center" indent="1"/>
      <protection hidden="1"/>
    </xf>
    <xf numFmtId="0" fontId="3" fillId="0" borderId="0" xfId="2" quotePrefix="1" applyNumberFormat="1" applyFont="1" applyBorder="1" applyAlignment="1" applyProtection="1">
      <alignment vertical="center"/>
      <protection hidden="1"/>
    </xf>
    <xf numFmtId="165" fontId="29" fillId="0" borderId="31" xfId="3" applyNumberFormat="1" applyFont="1" applyBorder="1" applyAlignment="1" applyProtection="1">
      <alignment horizontal="left" vertical="center" indent="1"/>
      <protection hidden="1"/>
    </xf>
    <xf numFmtId="165" fontId="3" fillId="0" borderId="3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left" vertical="center" wrapText="1" indent="1"/>
      <protection hidden="1"/>
    </xf>
    <xf numFmtId="165" fontId="3" fillId="0" borderId="31" xfId="3" applyNumberFormat="1" applyFont="1" applyBorder="1" applyAlignment="1" applyProtection="1">
      <alignment horizontal="left" vertical="center" indent="1"/>
      <protection hidden="1"/>
    </xf>
    <xf numFmtId="0" fontId="3" fillId="0" borderId="31" xfId="2" applyNumberFormat="1" applyFont="1" applyBorder="1" applyAlignment="1" applyProtection="1">
      <alignment horizontal="left" vertical="center" wrapText="1" indent="1"/>
      <protection hidden="1"/>
    </xf>
    <xf numFmtId="165" fontId="3" fillId="0" borderId="31" xfId="2" applyNumberFormat="1" applyFont="1" applyBorder="1" applyAlignment="1" applyProtection="1">
      <alignment horizontal="center" vertical="center"/>
      <protection hidden="1"/>
    </xf>
    <xf numFmtId="165" fontId="29" fillId="0" borderId="31" xfId="2" applyNumberFormat="1" applyFont="1" applyBorder="1" applyAlignment="1" applyProtection="1">
      <alignment horizontal="left" vertical="center" indent="1"/>
      <protection hidden="1"/>
    </xf>
    <xf numFmtId="0" fontId="3" fillId="0" borderId="0" xfId="4" applyFont="1" applyFill="1" applyAlignment="1" applyProtection="1">
      <alignment vertical="center"/>
      <protection hidden="1"/>
    </xf>
    <xf numFmtId="0" fontId="1" fillId="0" borderId="0" xfId="4" applyFont="1" applyFill="1" applyAlignment="1" applyProtection="1">
      <alignment vertical="center"/>
      <protection hidden="1"/>
    </xf>
    <xf numFmtId="0" fontId="3" fillId="0" borderId="0" xfId="4" applyFont="1" applyFill="1" applyBorder="1" applyAlignment="1" applyProtection="1">
      <alignment vertical="center"/>
      <protection hidden="1"/>
    </xf>
    <xf numFmtId="0" fontId="11" fillId="0" borderId="0" xfId="5" applyFont="1" applyFill="1" applyBorder="1" applyAlignment="1" applyProtection="1">
      <alignment vertical="center"/>
      <protection hidden="1"/>
    </xf>
    <xf numFmtId="0" fontId="3" fillId="0" borderId="0" xfId="5" applyFont="1" applyFill="1" applyBorder="1" applyAlignment="1" applyProtection="1">
      <alignment vertical="center"/>
      <protection hidden="1"/>
    </xf>
    <xf numFmtId="0" fontId="3" fillId="0" borderId="0" xfId="5" applyFont="1" applyFill="1" applyAlignment="1" applyProtection="1">
      <alignment vertical="center"/>
      <protection hidden="1"/>
    </xf>
    <xf numFmtId="0" fontId="1" fillId="0" borderId="27" xfId="5" applyFont="1" applyFill="1" applyBorder="1" applyAlignment="1" applyProtection="1">
      <alignment vertical="top"/>
      <protection hidden="1"/>
    </xf>
    <xf numFmtId="0" fontId="1" fillId="0" borderId="14" xfId="5" applyFont="1" applyFill="1" applyBorder="1" applyAlignment="1" applyProtection="1">
      <alignment vertical="top"/>
      <protection hidden="1"/>
    </xf>
    <xf numFmtId="0" fontId="1" fillId="0" borderId="15" xfId="5" applyFont="1" applyFill="1" applyBorder="1" applyAlignment="1" applyProtection="1">
      <alignment vertical="top"/>
      <protection hidden="1"/>
    </xf>
    <xf numFmtId="0" fontId="1" fillId="0" borderId="37" xfId="5" applyFont="1" applyFill="1" applyBorder="1" applyAlignment="1" applyProtection="1">
      <alignment vertical="top"/>
      <protection hidden="1"/>
    </xf>
    <xf numFmtId="0" fontId="1" fillId="0" borderId="0" xfId="5" applyFont="1" applyFill="1" applyBorder="1" applyAlignment="1" applyProtection="1">
      <alignment vertical="top"/>
      <protection hidden="1"/>
    </xf>
    <xf numFmtId="0" fontId="1" fillId="0" borderId="2" xfId="5" applyFont="1" applyFill="1" applyBorder="1" applyAlignment="1" applyProtection="1">
      <alignment vertical="top"/>
      <protection hidden="1"/>
    </xf>
    <xf numFmtId="0" fontId="1" fillId="0" borderId="8" xfId="5" applyFont="1" applyFill="1" applyBorder="1" applyAlignment="1" applyProtection="1">
      <alignment vertical="top"/>
      <protection hidden="1"/>
    </xf>
    <xf numFmtId="0" fontId="1" fillId="0" borderId="1" xfId="5" applyFont="1" applyFill="1" applyBorder="1" applyAlignment="1" applyProtection="1">
      <alignment vertical="top"/>
      <protection hidden="1"/>
    </xf>
    <xf numFmtId="0" fontId="1" fillId="0" borderId="16" xfId="5" applyFont="1" applyFill="1" applyBorder="1" applyAlignment="1" applyProtection="1">
      <alignment vertical="top"/>
      <protection hidden="1"/>
    </xf>
    <xf numFmtId="0" fontId="3" fillId="0" borderId="0" xfId="5" applyFont="1" applyAlignment="1" applyProtection="1">
      <alignment vertical="center"/>
      <protection hidden="1"/>
    </xf>
    <xf numFmtId="0" fontId="3" fillId="0" borderId="6" xfId="5" applyFont="1" applyFill="1" applyBorder="1" applyAlignment="1" applyProtection="1">
      <alignment horizontal="left" vertical="center" indent="1"/>
      <protection hidden="1"/>
    </xf>
    <xf numFmtId="0" fontId="1" fillId="0" borderId="7" xfId="5" applyFont="1" applyFill="1" applyBorder="1" applyAlignment="1" applyProtection="1">
      <alignment horizontal="left" vertical="center" indent="2"/>
      <protection hidden="1"/>
    </xf>
    <xf numFmtId="0" fontId="1" fillId="0" borderId="4" xfId="5" applyFont="1" applyFill="1" applyBorder="1" applyAlignment="1" applyProtection="1">
      <alignment horizontal="left" vertical="center" indent="2"/>
      <protection hidden="1"/>
    </xf>
    <xf numFmtId="0" fontId="3" fillId="0" borderId="0" xfId="0" applyFont="1" applyFill="1" applyAlignment="1" applyProtection="1">
      <alignment vertical="center"/>
      <protection hidden="1"/>
    </xf>
    <xf numFmtId="0" fontId="3" fillId="6" borderId="6" xfId="5" applyNumberFormat="1" applyFont="1" applyFill="1" applyBorder="1" applyAlignment="1" applyProtection="1">
      <alignment horizontal="left" vertical="center" indent="1"/>
      <protection hidden="1"/>
    </xf>
    <xf numFmtId="0" fontId="1" fillId="6" borderId="7" xfId="5" applyNumberFormat="1" applyFont="1" applyFill="1" applyBorder="1" applyAlignment="1" applyProtection="1">
      <alignment horizontal="left" vertical="center" indent="2"/>
      <protection hidden="1"/>
    </xf>
    <xf numFmtId="0" fontId="1" fillId="6" borderId="4" xfId="5" applyNumberFormat="1" applyFont="1" applyFill="1" applyBorder="1" applyAlignment="1" applyProtection="1">
      <alignment horizontal="left" vertical="center" indent="2"/>
      <protection hidden="1"/>
    </xf>
    <xf numFmtId="0" fontId="3" fillId="0" borderId="1" xfId="0" applyFont="1" applyFill="1" applyBorder="1" applyAlignment="1" applyProtection="1">
      <alignment vertical="center"/>
      <protection hidden="1"/>
    </xf>
    <xf numFmtId="0" fontId="4" fillId="3" borderId="6" xfId="4" applyFont="1" applyFill="1" applyBorder="1" applyAlignment="1" applyProtection="1">
      <alignment horizontal="left" vertical="center" indent="1"/>
      <protection hidden="1"/>
    </xf>
    <xf numFmtId="0" fontId="4" fillId="3" borderId="7" xfId="4" applyFont="1" applyFill="1" applyBorder="1" applyAlignment="1" applyProtection="1">
      <alignment horizontal="left" vertical="center" indent="1"/>
      <protection hidden="1"/>
    </xf>
    <xf numFmtId="0" fontId="4" fillId="3" borderId="4" xfId="4" applyFont="1" applyFill="1" applyBorder="1" applyAlignment="1" applyProtection="1">
      <alignment horizontal="left" vertical="center" indent="1"/>
      <protection hidden="1"/>
    </xf>
    <xf numFmtId="0" fontId="3" fillId="0" borderId="0" xfId="4" applyFont="1" applyAlignment="1" applyProtection="1">
      <alignment vertical="center"/>
      <protection hidden="1"/>
    </xf>
    <xf numFmtId="0" fontId="3" fillId="0" borderId="27" xfId="4" applyFont="1" applyFill="1" applyBorder="1" applyAlignment="1" applyProtection="1">
      <alignment vertical="center"/>
      <protection hidden="1"/>
    </xf>
    <xf numFmtId="0" fontId="3" fillId="0" borderId="14" xfId="4" applyFont="1" applyFill="1" applyBorder="1" applyAlignment="1" applyProtection="1">
      <alignment vertical="center"/>
      <protection hidden="1"/>
    </xf>
    <xf numFmtId="0" fontId="13" fillId="0" borderId="14" xfId="4" applyFont="1" applyFill="1" applyBorder="1" applyAlignment="1" applyProtection="1">
      <alignment horizontal="right" vertical="center"/>
      <protection hidden="1"/>
    </xf>
    <xf numFmtId="0" fontId="3" fillId="0" borderId="15" xfId="4" applyFont="1" applyFill="1" applyBorder="1" applyAlignment="1" applyProtection="1">
      <alignment vertical="center"/>
      <protection hidden="1"/>
    </xf>
    <xf numFmtId="0" fontId="3" fillId="0" borderId="2" xfId="4" applyFont="1" applyFill="1" applyBorder="1" applyAlignment="1" applyProtection="1">
      <alignment horizontal="center" vertical="center"/>
      <protection hidden="1"/>
    </xf>
    <xf numFmtId="0" fontId="3" fillId="0" borderId="2" xfId="0" applyFont="1" applyBorder="1" applyAlignment="1" applyProtection="1">
      <alignment vertical="center"/>
      <protection hidden="1"/>
    </xf>
    <xf numFmtId="0" fontId="3" fillId="0" borderId="37" xfId="0" applyFont="1" applyFill="1" applyBorder="1" applyAlignment="1" applyProtection="1">
      <alignment vertical="center"/>
      <protection hidden="1"/>
    </xf>
    <xf numFmtId="0" fontId="13" fillId="0" borderId="2" xfId="0" applyFont="1" applyFill="1" applyBorder="1" applyAlignment="1" applyProtection="1">
      <alignment horizontal="right" vertical="center"/>
      <protection hidden="1"/>
    </xf>
    <xf numFmtId="0" fontId="3" fillId="0" borderId="37" xfId="5" applyFont="1" applyFill="1" applyBorder="1" applyAlignment="1" applyProtection="1">
      <alignment horizontal="left" vertical="center" indent="1"/>
      <protection hidden="1"/>
    </xf>
    <xf numFmtId="0" fontId="3" fillId="0" borderId="0" xfId="5" applyFont="1" applyBorder="1" applyAlignment="1" applyProtection="1">
      <alignment vertical="center"/>
      <protection hidden="1"/>
    </xf>
    <xf numFmtId="0" fontId="3" fillId="0" borderId="37" xfId="5" applyFont="1" applyFill="1" applyBorder="1" applyAlignment="1" applyProtection="1">
      <alignment horizontal="right" vertical="center" indent="1"/>
      <protection hidden="1"/>
    </xf>
    <xf numFmtId="0" fontId="3" fillId="0" borderId="2" xfId="5" applyFont="1" applyBorder="1" applyAlignment="1" applyProtection="1">
      <alignment vertical="center"/>
      <protection hidden="1"/>
    </xf>
    <xf numFmtId="0" fontId="3" fillId="0" borderId="37" xfId="4" applyFont="1" applyFill="1" applyBorder="1" applyAlignment="1" applyProtection="1">
      <alignment vertical="center"/>
      <protection hidden="1"/>
    </xf>
    <xf numFmtId="0" fontId="3" fillId="0" borderId="2" xfId="4" applyFont="1" applyFill="1" applyBorder="1" applyAlignment="1" applyProtection="1">
      <alignment vertical="center"/>
      <protection hidden="1"/>
    </xf>
    <xf numFmtId="0" fontId="3" fillId="0" borderId="0" xfId="5" applyFont="1" applyFill="1" applyBorder="1" applyAlignment="1" applyProtection="1">
      <alignment horizontal="left" vertical="center"/>
      <protection hidden="1"/>
    </xf>
    <xf numFmtId="0" fontId="3" fillId="0" borderId="37" xfId="4" applyFont="1" applyFill="1" applyBorder="1" applyAlignment="1" applyProtection="1">
      <alignment horizontal="left" vertical="center" indent="1"/>
      <protection hidden="1"/>
    </xf>
    <xf numFmtId="0" fontId="3" fillId="0" borderId="0" xfId="4" applyFont="1" applyFill="1" applyBorder="1" applyAlignment="1" applyProtection="1">
      <alignment horizontal="right" vertical="center" indent="1"/>
      <protection hidden="1"/>
    </xf>
    <xf numFmtId="0" fontId="4" fillId="0" borderId="0" xfId="4" applyFont="1" applyFill="1" applyBorder="1" applyAlignment="1" applyProtection="1">
      <alignment horizontal="left" vertical="center" indent="1"/>
      <protection hidden="1"/>
    </xf>
    <xf numFmtId="0" fontId="3" fillId="0" borderId="8" xfId="4" applyFont="1" applyFill="1" applyBorder="1" applyAlignment="1" applyProtection="1">
      <alignment vertical="center"/>
      <protection hidden="1"/>
    </xf>
    <xf numFmtId="0" fontId="3" fillId="0" borderId="1" xfId="4" applyFont="1" applyFill="1" applyBorder="1" applyAlignment="1" applyProtection="1">
      <alignment vertical="center"/>
      <protection hidden="1"/>
    </xf>
    <xf numFmtId="0" fontId="14" fillId="0" borderId="1" xfId="4" applyFont="1" applyFill="1" applyBorder="1" applyAlignment="1" applyProtection="1">
      <alignment vertical="center"/>
      <protection hidden="1"/>
    </xf>
    <xf numFmtId="0" fontId="3" fillId="0" borderId="16" xfId="4" applyFont="1" applyFill="1" applyBorder="1" applyAlignment="1" applyProtection="1">
      <alignment vertical="center"/>
      <protection hidden="1"/>
    </xf>
    <xf numFmtId="0" fontId="3" fillId="0" borderId="14" xfId="4" applyFont="1" applyFill="1" applyBorder="1" applyAlignment="1" applyProtection="1">
      <alignment vertical="center" wrapText="1"/>
      <protection hidden="1"/>
    </xf>
    <xf numFmtId="0" fontId="3" fillId="0" borderId="15" xfId="4" applyFont="1" applyFill="1" applyBorder="1" applyAlignment="1" applyProtection="1">
      <alignment vertical="center" wrapText="1"/>
      <protection hidden="1"/>
    </xf>
    <xf numFmtId="0" fontId="3" fillId="0" borderId="37" xfId="4" applyFont="1" applyFill="1" applyBorder="1" applyAlignment="1" applyProtection="1">
      <alignment vertical="center" wrapText="1"/>
      <protection hidden="1"/>
    </xf>
    <xf numFmtId="0" fontId="3" fillId="0" borderId="0" xfId="4" applyFont="1" applyFill="1" applyBorder="1" applyAlignment="1" applyProtection="1">
      <alignment vertical="center" wrapText="1"/>
      <protection hidden="1"/>
    </xf>
    <xf numFmtId="0" fontId="3" fillId="0" borderId="2" xfId="4" applyFont="1" applyFill="1" applyBorder="1" applyAlignment="1" applyProtection="1">
      <alignment vertical="center" wrapText="1"/>
      <protection hidden="1"/>
    </xf>
    <xf numFmtId="0" fontId="15" fillId="0" borderId="18" xfId="4" applyFont="1" applyFill="1" applyBorder="1" applyAlignment="1" applyProtection="1">
      <alignment horizontal="center" vertical="center"/>
      <protection hidden="1"/>
    </xf>
    <xf numFmtId="4" fontId="3" fillId="0" borderId="2" xfId="4" applyNumberFormat="1" applyFont="1" applyFill="1" applyBorder="1" applyAlignment="1" applyProtection="1">
      <alignment horizontal="right" vertical="center" indent="2"/>
      <protection hidden="1"/>
    </xf>
    <xf numFmtId="0" fontId="3" fillId="0" borderId="1" xfId="4" applyFont="1" applyFill="1" applyBorder="1" applyAlignment="1" applyProtection="1">
      <alignment horizontal="center" vertical="center"/>
      <protection hidden="1"/>
    </xf>
    <xf numFmtId="4" fontId="3" fillId="0" borderId="1" xfId="4" applyNumberFormat="1" applyFont="1" applyFill="1" applyBorder="1" applyAlignment="1" applyProtection="1">
      <alignment horizontal="right" vertical="center" indent="2"/>
      <protection hidden="1"/>
    </xf>
    <xf numFmtId="4" fontId="3" fillId="0" borderId="1" xfId="4" applyNumberFormat="1" applyFont="1" applyFill="1" applyBorder="1" applyAlignment="1" applyProtection="1">
      <alignment vertical="center"/>
      <protection hidden="1"/>
    </xf>
    <xf numFmtId="4" fontId="3" fillId="0" borderId="16" xfId="4" applyNumberFormat="1" applyFont="1" applyFill="1" applyBorder="1" applyAlignment="1" applyProtection="1">
      <alignment horizontal="right" vertical="center" indent="2"/>
      <protection hidden="1"/>
    </xf>
    <xf numFmtId="0" fontId="3" fillId="0" borderId="14" xfId="4" applyFont="1" applyFill="1" applyBorder="1" applyAlignment="1" applyProtection="1">
      <alignment horizontal="center" vertical="center"/>
      <protection hidden="1"/>
    </xf>
    <xf numFmtId="4" fontId="3" fillId="0" borderId="14" xfId="4" applyNumberFormat="1" applyFont="1" applyFill="1" applyBorder="1" applyAlignment="1" applyProtection="1">
      <alignment horizontal="right" vertical="center" indent="2"/>
      <protection hidden="1"/>
    </xf>
    <xf numFmtId="4" fontId="3" fillId="0" borderId="14" xfId="4" applyNumberFormat="1" applyFont="1" applyFill="1" applyBorder="1" applyAlignment="1" applyProtection="1">
      <alignment vertical="center"/>
      <protection hidden="1"/>
    </xf>
    <xf numFmtId="4" fontId="3" fillId="0" borderId="15" xfId="4" applyNumberFormat="1" applyFont="1" applyFill="1" applyBorder="1" applyAlignment="1" applyProtection="1">
      <alignment horizontal="right" vertical="center" indent="2"/>
      <protection hidden="1"/>
    </xf>
    <xf numFmtId="4" fontId="3" fillId="0" borderId="0" xfId="4" applyNumberFormat="1" applyFont="1" applyFill="1" applyBorder="1" applyAlignment="1" applyProtection="1">
      <alignment vertical="center"/>
      <protection hidden="1"/>
    </xf>
    <xf numFmtId="4" fontId="3" fillId="0" borderId="0" xfId="4" applyNumberFormat="1" applyFont="1" applyFill="1" applyBorder="1" applyAlignment="1" applyProtection="1">
      <alignment horizontal="right" vertical="center" indent="2"/>
      <protection hidden="1"/>
    </xf>
    <xf numFmtId="0" fontId="3" fillId="0" borderId="0" xfId="4" applyFont="1" applyFill="1" applyBorder="1" applyAlignment="1" applyProtection="1">
      <alignment horizontal="center" vertical="center"/>
      <protection hidden="1"/>
    </xf>
    <xf numFmtId="4" fontId="4" fillId="0" borderId="2" xfId="4" applyNumberFormat="1" applyFont="1" applyFill="1" applyBorder="1" applyAlignment="1" applyProtection="1">
      <alignment horizontal="right" vertical="center" indent="2"/>
      <protection hidden="1"/>
    </xf>
    <xf numFmtId="166" fontId="14" fillId="0" borderId="1" xfId="4" applyNumberFormat="1" applyFont="1" applyFill="1" applyBorder="1" applyAlignment="1" applyProtection="1">
      <alignment vertical="center" wrapText="1"/>
      <protection hidden="1"/>
    </xf>
    <xf numFmtId="166" fontId="14" fillId="0" borderId="1" xfId="4" applyNumberFormat="1" applyFont="1" applyFill="1" applyBorder="1" applyAlignment="1" applyProtection="1">
      <alignment vertical="center"/>
      <protection hidden="1"/>
    </xf>
    <xf numFmtId="166" fontId="14" fillId="0" borderId="16" xfId="4" applyNumberFormat="1" applyFont="1" applyFill="1" applyBorder="1" applyAlignment="1" applyProtection="1">
      <alignment vertical="center" wrapText="1"/>
      <protection hidden="1"/>
    </xf>
    <xf numFmtId="4" fontId="3" fillId="0" borderId="0"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right" vertical="center" indent="2"/>
      <protection hidden="1"/>
    </xf>
    <xf numFmtId="0" fontId="3" fillId="0" borderId="14"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top"/>
      <protection hidden="1"/>
    </xf>
    <xf numFmtId="0" fontId="4" fillId="3" borderId="6" xfId="3" applyFont="1" applyFill="1" applyBorder="1" applyAlignment="1" applyProtection="1">
      <alignment horizontal="left" vertical="center" indent="1"/>
      <protection hidden="1"/>
    </xf>
    <xf numFmtId="0" fontId="4" fillId="3" borderId="7" xfId="3" applyFont="1" applyFill="1" applyBorder="1" applyAlignment="1" applyProtection="1">
      <alignment horizontal="left" vertical="center" indent="1"/>
      <protection hidden="1"/>
    </xf>
    <xf numFmtId="0" fontId="4" fillId="3" borderId="4" xfId="3" applyFont="1" applyFill="1" applyBorder="1" applyAlignment="1" applyProtection="1">
      <alignment horizontal="left" vertical="center" indent="1"/>
      <protection hidden="1"/>
    </xf>
    <xf numFmtId="0" fontId="3" fillId="0" borderId="0" xfId="3" applyFont="1" applyFill="1" applyAlignment="1" applyProtection="1">
      <alignment vertical="center"/>
      <protection hidden="1"/>
    </xf>
    <xf numFmtId="49" fontId="4" fillId="8" borderId="6" xfId="0" applyNumberFormat="1" applyFont="1" applyFill="1" applyBorder="1" applyAlignment="1" applyProtection="1">
      <alignment horizontal="left" vertical="center" indent="1"/>
      <protection hidden="1"/>
    </xf>
    <xf numFmtId="49" fontId="4" fillId="8" borderId="7" xfId="0" applyNumberFormat="1" applyFont="1" applyFill="1" applyBorder="1" applyAlignment="1" applyProtection="1">
      <alignment vertical="center" wrapText="1"/>
      <protection hidden="1"/>
    </xf>
    <xf numFmtId="49" fontId="4" fillId="8" borderId="4" xfId="0" applyNumberFormat="1" applyFont="1" applyFill="1" applyBorder="1" applyAlignment="1" applyProtection="1">
      <alignment vertical="center" wrapText="1"/>
      <protection hidden="1"/>
    </xf>
    <xf numFmtId="4" fontId="4" fillId="8" borderId="7" xfId="0" applyNumberFormat="1" applyFont="1" applyFill="1" applyBorder="1" applyAlignment="1" applyProtection="1">
      <alignment horizontal="right" vertical="center" indent="1"/>
      <protection hidden="1"/>
    </xf>
    <xf numFmtId="4" fontId="4" fillId="8" borderId="4" xfId="0" applyNumberFormat="1" applyFont="1" applyFill="1" applyBorder="1" applyAlignment="1" applyProtection="1">
      <alignment horizontal="right" vertical="center" indent="2"/>
      <protection hidden="1"/>
    </xf>
    <xf numFmtId="4" fontId="3" fillId="2" borderId="13" xfId="0" applyNumberFormat="1" applyFont="1" applyFill="1" applyBorder="1" applyAlignment="1" applyProtection="1">
      <alignment horizontal="right" vertical="center" indent="1"/>
      <protection locked="0"/>
    </xf>
    <xf numFmtId="4" fontId="3" fillId="2" borderId="9" xfId="0" applyNumberFormat="1" applyFont="1" applyFill="1" applyBorder="1" applyAlignment="1" applyProtection="1">
      <alignment horizontal="right" vertical="center" indent="1"/>
      <protection locked="0"/>
    </xf>
    <xf numFmtId="4" fontId="3" fillId="2" borderId="10" xfId="0" applyNumberFormat="1" applyFont="1" applyFill="1" applyBorder="1" applyAlignment="1" applyProtection="1">
      <alignment horizontal="right" vertical="center" indent="1"/>
      <protection locked="0"/>
    </xf>
    <xf numFmtId="0" fontId="3" fillId="0" borderId="27" xfId="0" applyFont="1" applyFill="1" applyBorder="1" applyAlignment="1" applyProtection="1">
      <alignment vertical="center"/>
      <protection hidden="1"/>
    </xf>
    <xf numFmtId="0" fontId="3" fillId="0" borderId="15" xfId="0" applyFont="1" applyFill="1" applyBorder="1" applyAlignment="1" applyProtection="1">
      <alignment horizontal="left" vertical="center"/>
      <protection hidden="1"/>
    </xf>
    <xf numFmtId="0" fontId="3" fillId="0" borderId="37" xfId="0" applyFont="1" applyFill="1" applyBorder="1" applyAlignment="1" applyProtection="1">
      <alignment horizontal="left" vertical="center" indent="1"/>
      <protection hidden="1"/>
    </xf>
    <xf numFmtId="0" fontId="1" fillId="0" borderId="0" xfId="4" applyFont="1" applyFill="1" applyBorder="1" applyAlignment="1" applyProtection="1">
      <alignment horizontal="right" vertical="center" wrapText="1"/>
      <protection hidden="1"/>
    </xf>
    <xf numFmtId="0" fontId="3" fillId="0" borderId="0" xfId="0" applyFont="1" applyFill="1" applyBorder="1" applyAlignment="1" applyProtection="1">
      <alignment horizontal="right" vertical="center" wrapText="1"/>
      <protection hidden="1"/>
    </xf>
    <xf numFmtId="0" fontId="3" fillId="0" borderId="2" xfId="0" applyFont="1" applyFill="1" applyBorder="1" applyAlignment="1" applyProtection="1">
      <alignment horizontal="right" vertical="center"/>
      <protection hidden="1"/>
    </xf>
    <xf numFmtId="0" fontId="10" fillId="0" borderId="37" xfId="0" applyFont="1" applyFill="1" applyBorder="1" applyAlignment="1" applyProtection="1">
      <alignment horizontal="right" vertical="center"/>
      <protection hidden="1"/>
    </xf>
    <xf numFmtId="0" fontId="3" fillId="0" borderId="2"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26" fillId="0" borderId="2" xfId="0" applyFont="1" applyFill="1" applyBorder="1" applyAlignment="1" applyProtection="1">
      <alignment horizontal="left" vertical="center"/>
      <protection hidden="1"/>
    </xf>
    <xf numFmtId="0" fontId="10" fillId="0" borderId="37" xfId="4" applyFont="1" applyFill="1" applyBorder="1" applyAlignment="1" applyProtection="1">
      <alignment horizontal="right" vertical="center"/>
      <protection hidden="1"/>
    </xf>
    <xf numFmtId="0" fontId="3" fillId="0" borderId="0" xfId="4" applyFont="1" applyFill="1" applyAlignment="1" applyProtection="1">
      <alignment vertical="top"/>
      <protection hidden="1"/>
    </xf>
    <xf numFmtId="49" fontId="3" fillId="0" borderId="37" xfId="4" applyNumberFormat="1" applyFont="1" applyFill="1" applyBorder="1" applyAlignment="1" applyProtection="1">
      <alignment horizontal="right" vertical="top"/>
      <protection hidden="1"/>
    </xf>
    <xf numFmtId="0" fontId="3" fillId="0" borderId="0" xfId="4" applyFont="1" applyFill="1" applyBorder="1" applyAlignment="1" applyProtection="1">
      <alignment vertical="top" wrapText="1"/>
      <protection hidden="1"/>
    </xf>
    <xf numFmtId="0" fontId="3" fillId="0" borderId="2" xfId="4" applyFont="1" applyFill="1" applyBorder="1" applyAlignment="1" applyProtection="1">
      <alignment vertical="top" wrapText="1"/>
      <protection hidden="1"/>
    </xf>
    <xf numFmtId="0" fontId="3" fillId="0" borderId="37" xfId="4" applyFont="1" applyFill="1" applyBorder="1" applyAlignment="1" applyProtection="1">
      <alignment horizontal="left" vertical="top"/>
      <protection hidden="1"/>
    </xf>
    <xf numFmtId="0" fontId="3" fillId="0" borderId="0" xfId="4"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37" xfId="0" applyFont="1" applyFill="1" applyBorder="1" applyAlignment="1" applyProtection="1">
      <alignment horizontal="right" vertical="center"/>
      <protection hidden="1"/>
    </xf>
    <xf numFmtId="0" fontId="3" fillId="0" borderId="2" xfId="0" applyFont="1" applyFill="1" applyBorder="1" applyAlignment="1" applyProtection="1">
      <alignment vertical="center" wrapText="1"/>
      <protection hidden="1"/>
    </xf>
    <xf numFmtId="0" fontId="3" fillId="0" borderId="8" xfId="0" applyFont="1" applyFill="1" applyBorder="1" applyAlignment="1" applyProtection="1">
      <alignment vertical="center"/>
      <protection hidden="1"/>
    </xf>
    <xf numFmtId="0" fontId="3" fillId="0" borderId="1"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8" fillId="0" borderId="0" xfId="5" applyFont="1" applyFill="1" applyBorder="1" applyAlignment="1" applyProtection="1">
      <alignment vertical="center"/>
      <protection hidden="1"/>
    </xf>
    <xf numFmtId="0" fontId="23" fillId="0" borderId="0" xfId="5"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14" fontId="3" fillId="4" borderId="1" xfId="0" applyNumberFormat="1" applyFont="1" applyFill="1" applyBorder="1" applyAlignment="1" applyProtection="1">
      <alignment horizontal="right" vertical="center"/>
      <protection locked="0" hidden="1"/>
    </xf>
    <xf numFmtId="14" fontId="1" fillId="10" borderId="3" xfId="0" applyNumberFormat="1" applyFont="1" applyFill="1" applyBorder="1" applyAlignment="1" applyProtection="1">
      <alignment horizontal="center" vertical="center" wrapText="1"/>
    </xf>
    <xf numFmtId="0" fontId="15" fillId="0" borderId="0" xfId="0" applyFont="1" applyAlignment="1" applyProtection="1">
      <alignment horizontal="right" vertical="center"/>
      <protection hidden="1"/>
    </xf>
    <xf numFmtId="4" fontId="3" fillId="2" borderId="36" xfId="0" applyNumberFormat="1" applyFont="1" applyFill="1" applyBorder="1" applyAlignment="1" applyProtection="1">
      <alignment horizontal="right" vertical="center" indent="1"/>
      <protection locked="0"/>
    </xf>
    <xf numFmtId="170" fontId="5" fillId="2" borderId="9" xfId="0" applyNumberFormat="1" applyFont="1" applyFill="1" applyBorder="1" applyAlignment="1" applyProtection="1">
      <alignment horizontal="right" vertical="center" indent="1"/>
      <protection locked="0"/>
    </xf>
    <xf numFmtId="3" fontId="5" fillId="2" borderId="9" xfId="0" applyNumberFormat="1" applyFont="1" applyFill="1" applyBorder="1" applyAlignment="1" applyProtection="1">
      <alignment horizontal="right" vertical="center" indent="1"/>
      <protection locked="0"/>
    </xf>
    <xf numFmtId="0" fontId="34" fillId="0" borderId="0" xfId="0" applyFont="1" applyFill="1" applyBorder="1" applyAlignment="1">
      <alignment vertical="top"/>
    </xf>
    <xf numFmtId="49" fontId="1" fillId="10" borderId="3" xfId="0" applyNumberFormat="1" applyFont="1" applyFill="1" applyBorder="1" applyAlignment="1" applyProtection="1">
      <alignment horizontal="center" vertical="center" wrapText="1"/>
      <protection hidden="1"/>
    </xf>
    <xf numFmtId="165" fontId="1" fillId="10" borderId="3" xfId="0" applyNumberFormat="1" applyFont="1" applyFill="1" applyBorder="1" applyAlignment="1" applyProtection="1">
      <alignment horizontal="center" vertical="center" wrapText="1"/>
      <protection hidden="1"/>
    </xf>
    <xf numFmtId="49" fontId="1" fillId="10" borderId="6" xfId="0" applyNumberFormat="1" applyFont="1" applyFill="1" applyBorder="1" applyAlignment="1" applyProtection="1">
      <alignment horizontal="center" vertical="center"/>
    </xf>
    <xf numFmtId="49" fontId="3" fillId="2" borderId="20" xfId="0" applyNumberFormat="1" applyFont="1" applyFill="1" applyBorder="1" applyAlignment="1" applyProtection="1">
      <alignment horizontal="left" vertical="top" wrapText="1" indent="1"/>
      <protection locked="0"/>
    </xf>
    <xf numFmtId="49" fontId="3" fillId="2" borderId="9" xfId="0" applyNumberFormat="1" applyFont="1" applyFill="1" applyBorder="1" applyAlignment="1" applyProtection="1">
      <alignment horizontal="left" vertical="top" indent="1"/>
      <protection locked="0"/>
    </xf>
    <xf numFmtId="49" fontId="1" fillId="10" borderId="6" xfId="0" applyNumberFormat="1" applyFont="1" applyFill="1" applyBorder="1" applyAlignment="1" applyProtection="1">
      <alignment horizontal="center" vertical="center" wrapText="1"/>
      <protection hidden="1"/>
    </xf>
    <xf numFmtId="49" fontId="3" fillId="2" borderId="33" xfId="0" applyNumberFormat="1" applyFont="1" applyFill="1" applyBorder="1" applyAlignment="1" applyProtection="1">
      <alignment horizontal="left" vertical="top" indent="1"/>
      <protection locked="0"/>
    </xf>
    <xf numFmtId="49" fontId="3" fillId="2" borderId="17" xfId="0" applyNumberFormat="1" applyFont="1" applyFill="1" applyBorder="1" applyAlignment="1" applyProtection="1">
      <alignment horizontal="left" vertical="top" indent="1"/>
      <protection locked="0"/>
    </xf>
    <xf numFmtId="49" fontId="3" fillId="2" borderId="17" xfId="0" applyNumberFormat="1" applyFont="1" applyFill="1" applyBorder="1" applyAlignment="1" applyProtection="1">
      <alignment horizontal="left" vertical="top" wrapText="1" indent="1"/>
      <protection locked="0"/>
    </xf>
    <xf numFmtId="4" fontId="3" fillId="2" borderId="17" xfId="0" applyNumberFormat="1" applyFont="1" applyFill="1" applyBorder="1" applyAlignment="1" applyProtection="1">
      <alignment horizontal="right" vertical="top" indent="1"/>
      <protection locked="0"/>
    </xf>
    <xf numFmtId="170" fontId="5" fillId="2" borderId="10" xfId="0" applyNumberFormat="1" applyFont="1" applyFill="1" applyBorder="1" applyAlignment="1" applyProtection="1">
      <alignment horizontal="right" vertical="center" indent="1"/>
      <protection locked="0"/>
    </xf>
    <xf numFmtId="3" fontId="5" fillId="2" borderId="10" xfId="0" applyNumberFormat="1" applyFont="1" applyFill="1" applyBorder="1" applyAlignment="1" applyProtection="1">
      <alignment horizontal="right" vertical="center" indent="1"/>
      <protection locked="0"/>
    </xf>
    <xf numFmtId="170" fontId="5" fillId="2" borderId="33" xfId="0" applyNumberFormat="1" applyFont="1" applyFill="1" applyBorder="1" applyAlignment="1" applyProtection="1">
      <alignment horizontal="right" vertical="center" indent="1"/>
      <protection locked="0"/>
    </xf>
    <xf numFmtId="3" fontId="5" fillId="2" borderId="33" xfId="0" applyNumberFormat="1" applyFont="1" applyFill="1" applyBorder="1" applyAlignment="1" applyProtection="1">
      <alignment horizontal="right" vertical="center" indent="1"/>
      <protection locked="0"/>
    </xf>
    <xf numFmtId="0" fontId="4" fillId="10" borderId="7" xfId="0" applyFont="1" applyFill="1" applyBorder="1" applyAlignment="1" applyProtection="1">
      <alignment horizontal="left" vertical="center" indent="1"/>
      <protection hidden="1"/>
    </xf>
    <xf numFmtId="0" fontId="4" fillId="10" borderId="4" xfId="0" applyFont="1" applyFill="1" applyBorder="1" applyAlignment="1" applyProtection="1">
      <alignment horizontal="left" vertical="center" indent="1"/>
      <protection hidden="1"/>
    </xf>
    <xf numFmtId="0" fontId="3" fillId="2" borderId="17" xfId="0" applyFont="1" applyFill="1" applyBorder="1" applyAlignment="1" applyProtection="1">
      <alignment horizontal="left" vertical="center" indent="1"/>
      <protection locked="0"/>
    </xf>
    <xf numFmtId="168" fontId="5" fillId="2" borderId="33"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hidden="1"/>
    </xf>
    <xf numFmtId="3" fontId="4" fillId="0" borderId="0" xfId="0" applyNumberFormat="1" applyFont="1" applyBorder="1" applyAlignment="1" applyProtection="1">
      <alignment horizontal="center" vertical="center"/>
      <protection hidden="1"/>
    </xf>
    <xf numFmtId="4" fontId="4" fillId="0" borderId="0" xfId="0" applyNumberFormat="1" applyFont="1" applyBorder="1" applyAlignment="1" applyProtection="1">
      <alignment vertical="center"/>
      <protection hidden="1"/>
    </xf>
    <xf numFmtId="0" fontId="5" fillId="0" borderId="0" xfId="0" applyFont="1" applyAlignment="1" applyProtection="1">
      <alignment vertical="center" wrapText="1"/>
      <protection hidden="1"/>
    </xf>
    <xf numFmtId="0" fontId="5" fillId="0" borderId="0" xfId="0" applyFont="1" applyBorder="1" applyAlignment="1" applyProtection="1">
      <alignment vertical="center"/>
      <protection hidden="1"/>
    </xf>
    <xf numFmtId="1" fontId="4" fillId="0" borderId="3" xfId="0" applyNumberFormat="1" applyFont="1" applyFill="1" applyBorder="1" applyAlignment="1" applyProtection="1">
      <alignment horizontal="left" vertical="center" indent="1"/>
      <protection hidden="1"/>
    </xf>
    <xf numFmtId="0" fontId="4" fillId="0" borderId="0" xfId="0" applyFont="1" applyBorder="1" applyAlignment="1" applyProtection="1">
      <alignment horizontal="right" vertical="center" wrapText="1" indent="1"/>
      <protection hidden="1"/>
    </xf>
    <xf numFmtId="0" fontId="1" fillId="10" borderId="43" xfId="0" applyFont="1" applyFill="1" applyBorder="1" applyAlignment="1" applyProtection="1">
      <alignment horizontal="center" vertical="top" wrapText="1"/>
      <protection hidden="1"/>
    </xf>
    <xf numFmtId="0" fontId="1" fillId="10" borderId="44" xfId="0" applyFont="1" applyFill="1" applyBorder="1" applyAlignment="1" applyProtection="1">
      <alignment horizontal="center" vertical="top" wrapText="1"/>
      <protection hidden="1"/>
    </xf>
    <xf numFmtId="0" fontId="4" fillId="0" borderId="0" xfId="0" applyNumberFormat="1" applyFont="1" applyFill="1" applyBorder="1" applyAlignment="1" applyProtection="1">
      <alignment vertical="top" wrapText="1"/>
      <protection hidden="1"/>
    </xf>
    <xf numFmtId="2" fontId="19" fillId="0" borderId="0" xfId="0" applyNumberFormat="1" applyFont="1" applyFill="1" applyBorder="1" applyAlignment="1" applyProtection="1">
      <alignment wrapText="1"/>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pplyProtection="1">
      <alignment horizontal="right" vertical="top"/>
      <protection hidden="1"/>
    </xf>
    <xf numFmtId="0" fontId="3" fillId="0" borderId="0" xfId="0" applyFont="1" applyFill="1" applyBorder="1" applyAlignment="1" applyProtection="1">
      <alignment horizontal="center" vertical="top"/>
      <protection hidden="1"/>
    </xf>
    <xf numFmtId="49" fontId="3" fillId="0" borderId="0" xfId="0" applyNumberFormat="1" applyFont="1" applyFill="1" applyBorder="1" applyAlignment="1" applyProtection="1">
      <alignment horizontal="left" vertical="top"/>
      <protection hidden="1"/>
    </xf>
    <xf numFmtId="165" fontId="1" fillId="0" borderId="0" xfId="0" applyNumberFormat="1" applyFont="1" applyFill="1" applyBorder="1" applyAlignment="1" applyProtection="1">
      <alignment horizontal="center" vertical="top"/>
      <protection hidden="1"/>
    </xf>
    <xf numFmtId="49" fontId="3" fillId="0" borderId="0" xfId="0" applyNumberFormat="1" applyFont="1" applyFill="1" applyBorder="1" applyAlignment="1" applyProtection="1">
      <alignment vertical="top" wrapText="1"/>
      <protection hidden="1"/>
    </xf>
    <xf numFmtId="4" fontId="3" fillId="0" borderId="0" xfId="0" applyNumberFormat="1" applyFont="1" applyFill="1" applyBorder="1" applyAlignment="1" applyProtection="1">
      <alignment vertical="top"/>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vertical="top" wrapText="1"/>
      <protection hidden="1"/>
    </xf>
    <xf numFmtId="49" fontId="4" fillId="0" borderId="14" xfId="0" applyNumberFormat="1" applyFont="1" applyFill="1" applyBorder="1" applyAlignment="1" applyProtection="1">
      <alignment horizontal="left" vertical="center"/>
      <protection hidden="1"/>
    </xf>
    <xf numFmtId="0" fontId="3" fillId="0" borderId="14" xfId="0" applyFont="1" applyFill="1" applyBorder="1" applyAlignment="1" applyProtection="1">
      <alignment vertical="top"/>
      <protection hidden="1"/>
    </xf>
    <xf numFmtId="0" fontId="3" fillId="0" borderId="1" xfId="0" applyFont="1" applyBorder="1" applyAlignment="1" applyProtection="1">
      <alignment vertical="center"/>
      <protection hidden="1"/>
    </xf>
    <xf numFmtId="0" fontId="3" fillId="0" borderId="1" xfId="0" applyFont="1" applyFill="1" applyBorder="1" applyAlignment="1" applyProtection="1">
      <alignment vertical="top"/>
      <protection hidden="1"/>
    </xf>
    <xf numFmtId="49" fontId="3"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49" fontId="3" fillId="0" borderId="37" xfId="0" applyNumberFormat="1" applyFont="1" applyBorder="1" applyAlignment="1" applyProtection="1">
      <alignment horizontal="left" vertical="center" indent="1"/>
      <protection hidden="1"/>
    </xf>
    <xf numFmtId="172" fontId="3" fillId="0" borderId="13" xfId="0" applyNumberFormat="1" applyFont="1" applyFill="1" applyBorder="1" applyAlignment="1" applyProtection="1">
      <alignment horizontal="right" vertical="center" indent="1"/>
      <protection hidden="1"/>
    </xf>
    <xf numFmtId="172" fontId="3" fillId="0" borderId="9" xfId="0" applyNumberFormat="1" applyFont="1" applyFill="1" applyBorder="1" applyAlignment="1" applyProtection="1">
      <alignment horizontal="right" vertical="center" indent="1"/>
      <protection hidden="1"/>
    </xf>
    <xf numFmtId="0" fontId="4" fillId="0" borderId="0" xfId="0" applyFont="1" applyBorder="1" applyAlignment="1" applyProtection="1">
      <alignment vertical="center"/>
      <protection hidden="1"/>
    </xf>
    <xf numFmtId="172" fontId="4" fillId="0" borderId="56" xfId="0" applyNumberFormat="1" applyFont="1" applyFill="1" applyBorder="1" applyAlignment="1" applyProtection="1">
      <alignment horizontal="right" vertical="center" indent="1"/>
      <protection hidden="1"/>
    </xf>
    <xf numFmtId="49" fontId="4" fillId="0" borderId="57" xfId="0" applyNumberFormat="1" applyFont="1" applyBorder="1" applyAlignment="1" applyProtection="1">
      <alignment horizontal="left" vertical="center" indent="1"/>
      <protection hidden="1"/>
    </xf>
    <xf numFmtId="0" fontId="4" fillId="0" borderId="5" xfId="0" applyFont="1" applyBorder="1" applyAlignment="1" applyProtection="1">
      <alignment vertical="center"/>
      <protection hidden="1"/>
    </xf>
    <xf numFmtId="49" fontId="3" fillId="0" borderId="8" xfId="0" applyNumberFormat="1" applyFont="1" applyBorder="1" applyAlignment="1" applyProtection="1">
      <alignment vertical="center"/>
      <protection hidden="1"/>
    </xf>
    <xf numFmtId="0" fontId="3" fillId="0" borderId="16" xfId="0" applyFont="1" applyBorder="1" applyAlignment="1" applyProtection="1">
      <alignment vertical="center"/>
      <protection hidden="1"/>
    </xf>
    <xf numFmtId="49" fontId="3" fillId="0" borderId="0" xfId="0" applyNumberFormat="1" applyFont="1" applyAlignment="1" applyProtection="1">
      <alignment vertical="center"/>
      <protection hidden="1"/>
    </xf>
    <xf numFmtId="3" fontId="4" fillId="0" borderId="0" xfId="0" applyNumberFormat="1" applyFont="1" applyFill="1" applyBorder="1" applyAlignment="1" applyProtection="1">
      <alignment horizontal="right" vertical="center" indent="2"/>
      <protection hidden="1"/>
    </xf>
    <xf numFmtId="3" fontId="4" fillId="0" borderId="0" xfId="0" applyNumberFormat="1" applyFont="1" applyFill="1" applyBorder="1" applyAlignment="1" applyProtection="1">
      <alignment horizontal="right" vertical="center" indent="8"/>
      <protection hidden="1"/>
    </xf>
    <xf numFmtId="0" fontId="3" fillId="0" borderId="16" xfId="0" applyFont="1" applyFill="1" applyBorder="1" applyAlignment="1" applyProtection="1">
      <alignment horizontal="center" vertical="center"/>
      <protection hidden="1"/>
    </xf>
    <xf numFmtId="49" fontId="3" fillId="0" borderId="0" xfId="0" applyNumberFormat="1" applyFont="1" applyBorder="1" applyAlignment="1" applyProtection="1">
      <alignment vertical="center"/>
      <protection hidden="1"/>
    </xf>
    <xf numFmtId="4" fontId="18" fillId="0" borderId="0" xfId="0" applyNumberFormat="1" applyFont="1" applyFill="1" applyBorder="1" applyAlignment="1" applyProtection="1">
      <alignment horizontal="left" vertical="center"/>
      <protection hidden="1"/>
    </xf>
    <xf numFmtId="4" fontId="18" fillId="0" borderId="0" xfId="0" applyNumberFormat="1" applyFont="1" applyFill="1" applyBorder="1" applyAlignment="1" applyProtection="1">
      <alignment horizontal="right" vertical="center" indent="2"/>
      <protection hidden="1"/>
    </xf>
    <xf numFmtId="49" fontId="3" fillId="0" borderId="1" xfId="0" applyNumberFormat="1" applyFont="1" applyBorder="1" applyAlignment="1" applyProtection="1">
      <alignment vertical="center"/>
      <protection hidden="1"/>
    </xf>
    <xf numFmtId="0" fontId="12" fillId="0" borderId="0" xfId="0" applyFont="1" applyFill="1" applyBorder="1" applyAlignment="1" applyProtection="1">
      <alignment horizontal="center" vertical="top"/>
      <protection hidden="1"/>
    </xf>
    <xf numFmtId="0" fontId="15" fillId="0" borderId="0" xfId="0" applyNumberFormat="1" applyFont="1" applyAlignment="1" applyProtection="1">
      <alignment vertical="center"/>
      <protection hidden="1"/>
    </xf>
    <xf numFmtId="0" fontId="34" fillId="9" borderId="0" xfId="0" applyFont="1" applyFill="1" applyBorder="1" applyAlignment="1" applyProtection="1">
      <alignment vertical="top"/>
    </xf>
    <xf numFmtId="0" fontId="3" fillId="9" borderId="0" xfId="7" applyFont="1" applyFill="1" applyBorder="1" applyAlignment="1" applyProtection="1">
      <alignment horizontal="left" vertical="center" indent="1"/>
      <protection hidden="1"/>
    </xf>
    <xf numFmtId="0" fontId="3" fillId="9" borderId="0" xfId="7" applyNumberFormat="1" applyFont="1" applyFill="1" applyBorder="1" applyAlignment="1" applyProtection="1">
      <alignment horizontal="left" vertical="center" indent="1"/>
      <protection hidden="1"/>
    </xf>
    <xf numFmtId="0" fontId="3" fillId="0" borderId="33" xfId="0" applyNumberFormat="1" applyFont="1" applyFill="1" applyBorder="1" applyAlignment="1" applyProtection="1">
      <alignment horizontal="center" vertical="center"/>
      <protection hidden="1"/>
    </xf>
    <xf numFmtId="0" fontId="5" fillId="9" borderId="0" xfId="0" applyFont="1" applyFill="1" applyAlignment="1" applyProtection="1">
      <alignment vertical="center"/>
      <protection hidden="1"/>
    </xf>
    <xf numFmtId="171" fontId="24" fillId="4" borderId="58" xfId="0" quotePrefix="1" applyNumberFormat="1" applyFont="1" applyFill="1" applyBorder="1" applyAlignment="1" applyProtection="1">
      <alignment horizontal="center" vertical="center"/>
      <protection locked="0"/>
    </xf>
    <xf numFmtId="14" fontId="4"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1" fontId="3" fillId="0" borderId="0" xfId="0" applyNumberFormat="1" applyFont="1" applyFill="1" applyBorder="1" applyAlignment="1" applyProtection="1">
      <alignment vertical="center"/>
      <protection hidden="1"/>
    </xf>
    <xf numFmtId="49" fontId="15" fillId="0" borderId="0" xfId="0" applyNumberFormat="1" applyFont="1" applyFill="1" applyBorder="1" applyAlignment="1" applyProtection="1">
      <alignment horizontal="right"/>
      <protection hidden="1"/>
    </xf>
    <xf numFmtId="49" fontId="15" fillId="0" borderId="0" xfId="0" applyNumberFormat="1" applyFont="1" applyFill="1" applyBorder="1" applyAlignment="1" applyProtection="1">
      <alignment horizontal="right" vertical="top"/>
      <protection hidden="1"/>
    </xf>
    <xf numFmtId="49" fontId="9"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49" fontId="4" fillId="11" borderId="59" xfId="0" applyNumberFormat="1" applyFont="1" applyFill="1" applyBorder="1" applyAlignment="1" applyProtection="1">
      <alignment horizontal="left" vertical="center" indent="1"/>
      <protection hidden="1"/>
    </xf>
    <xf numFmtId="0" fontId="4" fillId="11" borderId="60" xfId="0" applyFont="1" applyFill="1" applyBorder="1" applyAlignment="1" applyProtection="1">
      <alignment vertical="center"/>
      <protection hidden="1"/>
    </xf>
    <xf numFmtId="0" fontId="3" fillId="11" borderId="60" xfId="0" applyFont="1" applyFill="1" applyBorder="1" applyAlignment="1" applyProtection="1">
      <alignment vertical="center"/>
      <protection hidden="1"/>
    </xf>
    <xf numFmtId="1" fontId="3" fillId="11" borderId="60" xfId="0" applyNumberFormat="1" applyFont="1" applyFill="1" applyBorder="1" applyAlignment="1" applyProtection="1">
      <alignment vertical="center"/>
      <protection hidden="1"/>
    </xf>
    <xf numFmtId="1" fontId="3" fillId="11" borderId="61" xfId="0" applyNumberFormat="1" applyFont="1" applyFill="1" applyBorder="1" applyAlignment="1" applyProtection="1">
      <alignment vertical="center"/>
      <protection hidden="1"/>
    </xf>
    <xf numFmtId="49" fontId="4" fillId="0" borderId="68" xfId="0" applyNumberFormat="1" applyFont="1" applyFill="1" applyBorder="1" applyAlignment="1" applyProtection="1">
      <alignment horizontal="left" vertical="center" indent="1"/>
      <protection hidden="1"/>
    </xf>
    <xf numFmtId="0" fontId="3" fillId="0" borderId="69" xfId="0" applyFont="1" applyFill="1" applyBorder="1" applyAlignment="1" applyProtection="1">
      <alignment vertical="center"/>
      <protection hidden="1"/>
    </xf>
    <xf numFmtId="49" fontId="3" fillId="0" borderId="68" xfId="0" applyNumberFormat="1" applyFont="1" applyFill="1" applyBorder="1" applyAlignment="1" applyProtection="1">
      <alignment vertical="center"/>
      <protection hidden="1"/>
    </xf>
    <xf numFmtId="0" fontId="3" fillId="0" borderId="68" xfId="0" applyFont="1" applyFill="1" applyBorder="1" applyAlignment="1" applyProtection="1">
      <alignment vertical="center"/>
      <protection hidden="1"/>
    </xf>
    <xf numFmtId="0" fontId="3" fillId="0" borderId="65" xfId="0" applyFont="1" applyFill="1" applyBorder="1" applyAlignment="1" applyProtection="1">
      <alignment vertical="center"/>
      <protection hidden="1"/>
    </xf>
    <xf numFmtId="0" fontId="3" fillId="0" borderId="66" xfId="0" applyFont="1" applyFill="1" applyBorder="1" applyAlignment="1" applyProtection="1">
      <alignment vertical="center"/>
      <protection hidden="1"/>
    </xf>
    <xf numFmtId="0" fontId="3" fillId="0" borderId="67" xfId="0" applyFont="1" applyFill="1" applyBorder="1" applyAlignment="1" applyProtection="1">
      <alignment vertical="center"/>
      <protection hidden="1"/>
    </xf>
    <xf numFmtId="49" fontId="4" fillId="0" borderId="0" xfId="0" applyNumberFormat="1" applyFont="1" applyFill="1" applyBorder="1" applyAlignment="1" applyProtection="1">
      <alignment horizontal="left" vertical="center" indent="1"/>
      <protection hidden="1"/>
    </xf>
    <xf numFmtId="0" fontId="33" fillId="0" borderId="0" xfId="0" applyFont="1" applyFill="1" applyBorder="1" applyAlignment="1" applyProtection="1">
      <alignment vertical="top"/>
      <protection hidden="1"/>
    </xf>
    <xf numFmtId="49" fontId="4" fillId="10" borderId="59" xfId="0" applyNumberFormat="1" applyFont="1" applyFill="1" applyBorder="1" applyAlignment="1" applyProtection="1">
      <alignment horizontal="left" vertical="center" indent="1"/>
      <protection hidden="1"/>
    </xf>
    <xf numFmtId="0" fontId="4" fillId="10" borderId="60" xfId="0" applyFont="1" applyFill="1" applyBorder="1" applyAlignment="1" applyProtection="1">
      <alignment vertical="center"/>
      <protection hidden="1"/>
    </xf>
    <xf numFmtId="0" fontId="3" fillId="10" borderId="60" xfId="0" applyFont="1" applyFill="1" applyBorder="1" applyAlignment="1" applyProtection="1">
      <alignment vertical="center"/>
      <protection hidden="1"/>
    </xf>
    <xf numFmtId="1" fontId="3" fillId="10" borderId="60" xfId="0" applyNumberFormat="1" applyFont="1" applyFill="1" applyBorder="1" applyAlignment="1" applyProtection="1">
      <alignment vertical="center"/>
      <protection hidden="1"/>
    </xf>
    <xf numFmtId="1" fontId="3" fillId="10" borderId="61" xfId="0" applyNumberFormat="1" applyFont="1" applyFill="1" applyBorder="1" applyAlignment="1" applyProtection="1">
      <alignment vertical="center"/>
      <protection hidden="1"/>
    </xf>
    <xf numFmtId="0" fontId="3" fillId="0" borderId="70" xfId="0" applyFont="1" applyFill="1" applyBorder="1" applyAlignment="1" applyProtection="1">
      <alignment vertical="center"/>
      <protection hidden="1"/>
    </xf>
    <xf numFmtId="0" fontId="3" fillId="0" borderId="62" xfId="0" applyFont="1" applyFill="1" applyBorder="1" applyAlignment="1" applyProtection="1">
      <alignment vertical="center"/>
      <protection hidden="1"/>
    </xf>
    <xf numFmtId="0" fontId="3" fillId="0" borderId="63" xfId="0" applyFont="1" applyFill="1" applyBorder="1" applyAlignment="1" applyProtection="1">
      <alignment vertical="center"/>
      <protection hidden="1"/>
    </xf>
    <xf numFmtId="0" fontId="3" fillId="0" borderId="64" xfId="0" applyFont="1" applyFill="1" applyBorder="1" applyAlignment="1" applyProtection="1">
      <alignment vertical="center"/>
      <protection hidden="1"/>
    </xf>
    <xf numFmtId="0" fontId="3" fillId="0" borderId="0" xfId="0" applyFont="1" applyFill="1" applyBorder="1" applyAlignment="1" applyProtection="1">
      <alignment horizontal="left" vertical="center" indent="3"/>
      <protection hidden="1"/>
    </xf>
    <xf numFmtId="0" fontId="33" fillId="0" borderId="62" xfId="0" applyFont="1" applyFill="1" applyBorder="1" applyAlignment="1" applyProtection="1">
      <alignment horizontal="left" vertical="center" indent="1"/>
      <protection hidden="1"/>
    </xf>
    <xf numFmtId="0" fontId="4" fillId="0" borderId="63" xfId="0" applyFont="1" applyFill="1" applyBorder="1" applyAlignment="1" applyProtection="1">
      <alignment horizontal="left" vertical="center" wrapText="1" indent="1"/>
      <protection hidden="1"/>
    </xf>
    <xf numFmtId="0" fontId="4" fillId="0" borderId="64" xfId="0" applyFont="1" applyFill="1" applyBorder="1" applyAlignment="1" applyProtection="1">
      <alignment horizontal="left" vertical="center" wrapText="1" indent="1"/>
      <protection hidden="1"/>
    </xf>
    <xf numFmtId="0" fontId="23" fillId="0" borderId="0" xfId="0" applyFont="1" applyFill="1" applyBorder="1" applyAlignment="1" applyProtection="1">
      <alignment vertical="center"/>
      <protection hidden="1"/>
    </xf>
    <xf numFmtId="49" fontId="3" fillId="0" borderId="65" xfId="0" applyNumberFormat="1" applyFont="1" applyFill="1" applyBorder="1" applyAlignment="1" applyProtection="1">
      <alignment vertical="center"/>
      <protection hidden="1"/>
    </xf>
    <xf numFmtId="49" fontId="3" fillId="0" borderId="60" xfId="0" applyNumberFormat="1" applyFont="1" applyFill="1" applyBorder="1" applyAlignment="1" applyProtection="1">
      <alignment vertical="center"/>
      <protection hidden="1"/>
    </xf>
    <xf numFmtId="49" fontId="4" fillId="10" borderId="62" xfId="0" applyNumberFormat="1" applyFont="1" applyFill="1" applyBorder="1" applyAlignment="1" applyProtection="1">
      <alignment horizontal="left" vertical="center" indent="1"/>
      <protection hidden="1"/>
    </xf>
    <xf numFmtId="0" fontId="4" fillId="10" borderId="63" xfId="0" applyFont="1" applyFill="1" applyBorder="1" applyAlignment="1" applyProtection="1">
      <alignment vertical="center"/>
      <protection hidden="1"/>
    </xf>
    <xf numFmtId="0" fontId="3" fillId="10" borderId="63" xfId="0" applyFont="1" applyFill="1" applyBorder="1" applyAlignment="1" applyProtection="1">
      <alignment vertical="center"/>
      <protection hidden="1"/>
    </xf>
    <xf numFmtId="1" fontId="3" fillId="10" borderId="63" xfId="0" applyNumberFormat="1" applyFont="1" applyFill="1" applyBorder="1" applyAlignment="1" applyProtection="1">
      <alignment vertical="center"/>
      <protection hidden="1"/>
    </xf>
    <xf numFmtId="1" fontId="3" fillId="10" borderId="64" xfId="0" applyNumberFormat="1" applyFont="1" applyFill="1" applyBorder="1" applyAlignment="1" applyProtection="1">
      <alignment vertical="center"/>
      <protection hidden="1"/>
    </xf>
    <xf numFmtId="49" fontId="3" fillId="0" borderId="62" xfId="0" applyNumberFormat="1" applyFont="1" applyFill="1" applyBorder="1" applyAlignment="1" applyProtection="1">
      <alignment vertical="center"/>
      <protection hidden="1"/>
    </xf>
    <xf numFmtId="49" fontId="3" fillId="0" borderId="63" xfId="0" applyNumberFormat="1" applyFont="1" applyFill="1" applyBorder="1" applyAlignment="1" applyProtection="1">
      <alignment vertical="center"/>
      <protection hidden="1"/>
    </xf>
    <xf numFmtId="49" fontId="3" fillId="0" borderId="66" xfId="0" applyNumberFormat="1" applyFont="1" applyFill="1" applyBorder="1" applyAlignment="1" applyProtection="1">
      <alignment vertical="center"/>
      <protection hidden="1"/>
    </xf>
    <xf numFmtId="49" fontId="4" fillId="10" borderId="65" xfId="0" applyNumberFormat="1" applyFont="1" applyFill="1" applyBorder="1" applyAlignment="1" applyProtection="1">
      <alignment horizontal="left" vertical="center" indent="1"/>
      <protection hidden="1"/>
    </xf>
    <xf numFmtId="0" fontId="3" fillId="10" borderId="67" xfId="0" applyFont="1" applyFill="1" applyBorder="1" applyAlignment="1" applyProtection="1">
      <alignment vertical="center"/>
      <protection hidden="1"/>
    </xf>
    <xf numFmtId="49" fontId="3" fillId="0" borderId="0" xfId="5" applyNumberFormat="1" applyFont="1" applyFill="1" applyBorder="1" applyAlignment="1" applyProtection="1">
      <alignment vertical="center"/>
      <protection hidden="1"/>
    </xf>
    <xf numFmtId="0" fontId="3" fillId="0" borderId="9" xfId="0" applyNumberFormat="1" applyFont="1" applyFill="1" applyBorder="1" applyAlignment="1" applyProtection="1">
      <alignment horizontal="center" vertical="center"/>
      <protection hidden="1"/>
    </xf>
    <xf numFmtId="0" fontId="5" fillId="10" borderId="27" xfId="0" applyFont="1" applyFill="1" applyBorder="1" applyAlignment="1" applyProtection="1">
      <alignment vertical="center"/>
      <protection hidden="1"/>
    </xf>
    <xf numFmtId="0" fontId="5" fillId="10" borderId="14" xfId="0" applyFont="1" applyFill="1" applyBorder="1" applyAlignment="1" applyProtection="1">
      <alignment vertical="center"/>
      <protection hidden="1"/>
    </xf>
    <xf numFmtId="0" fontId="5" fillId="10" borderId="0" xfId="0" applyFont="1" applyFill="1" applyBorder="1" applyAlignment="1" applyProtection="1">
      <alignment vertical="center"/>
      <protection hidden="1"/>
    </xf>
    <xf numFmtId="0" fontId="5" fillId="10" borderId="37" xfId="0" applyFont="1" applyFill="1" applyBorder="1" applyAlignment="1" applyProtection="1">
      <alignment vertical="center"/>
      <protection hidden="1"/>
    </xf>
    <xf numFmtId="0" fontId="5" fillId="10" borderId="37" xfId="0" applyFont="1" applyFill="1" applyBorder="1" applyAlignment="1" applyProtection="1">
      <alignment horizontal="left" vertical="center"/>
      <protection hidden="1"/>
    </xf>
    <xf numFmtId="0" fontId="5" fillId="10" borderId="0" xfId="0" applyFont="1" applyFill="1" applyBorder="1" applyAlignment="1" applyProtection="1">
      <alignment horizontal="left" vertical="center"/>
      <protection hidden="1"/>
    </xf>
    <xf numFmtId="0" fontId="5" fillId="10" borderId="8" xfId="0" applyFont="1" applyFill="1" applyBorder="1" applyAlignment="1" applyProtection="1">
      <alignment vertical="center"/>
      <protection hidden="1"/>
    </xf>
    <xf numFmtId="0" fontId="5" fillId="10" borderId="1" xfId="0" applyFont="1" applyFill="1" applyBorder="1" applyAlignment="1" applyProtection="1">
      <alignment vertical="center"/>
      <protection hidden="1"/>
    </xf>
    <xf numFmtId="0" fontId="5" fillId="10" borderId="0" xfId="0" applyFont="1" applyFill="1" applyBorder="1" applyAlignment="1" applyProtection="1">
      <alignment horizontal="left" vertical="center" indent="5"/>
      <protection hidden="1"/>
    </xf>
    <xf numFmtId="0" fontId="5" fillId="10" borderId="16" xfId="0" applyFont="1" applyFill="1" applyBorder="1" applyAlignment="1" applyProtection="1">
      <alignment vertical="center"/>
      <protection hidden="1"/>
    </xf>
    <xf numFmtId="4" fontId="4" fillId="8" borderId="7" xfId="0" applyNumberFormat="1" applyFont="1" applyFill="1" applyBorder="1" applyAlignment="1" applyProtection="1">
      <alignment horizontal="left" vertical="center" indent="1"/>
      <protection hidden="1"/>
    </xf>
    <xf numFmtId="14" fontId="3" fillId="4" borderId="1" xfId="0" applyNumberFormat="1" applyFont="1" applyFill="1" applyBorder="1" applyAlignment="1" applyProtection="1">
      <alignment horizontal="right" vertical="center"/>
      <protection locked="0" hidden="1"/>
    </xf>
    <xf numFmtId="14" fontId="4" fillId="0" borderId="3" xfId="0" applyNumberFormat="1" applyFont="1" applyFill="1" applyBorder="1" applyAlignment="1" applyProtection="1">
      <alignment horizontal="left" vertical="center" indent="1"/>
      <protection hidden="1"/>
    </xf>
    <xf numFmtId="0" fontId="17" fillId="0" borderId="14" xfId="0" applyFont="1" applyFill="1" applyBorder="1" applyAlignment="1" applyProtection="1">
      <alignment horizontal="left" vertical="center"/>
      <protection hidden="1"/>
    </xf>
    <xf numFmtId="2" fontId="19" fillId="0" borderId="0" xfId="0" applyNumberFormat="1" applyFont="1" applyFill="1" applyBorder="1" applyAlignment="1" applyProtection="1">
      <alignment vertical="center" wrapText="1"/>
      <protection hidden="1"/>
    </xf>
    <xf numFmtId="0" fontId="5" fillId="10" borderId="37" xfId="0" applyFont="1" applyFill="1" applyBorder="1" applyAlignment="1" applyProtection="1">
      <alignment horizontal="left" vertical="center" indent="1"/>
      <protection hidden="1"/>
    </xf>
    <xf numFmtId="0" fontId="5" fillId="10" borderId="2" xfId="0" applyFont="1" applyFill="1" applyBorder="1" applyAlignment="1" applyProtection="1">
      <alignment horizontal="left" vertical="center" indent="1"/>
      <protection hidden="1"/>
    </xf>
    <xf numFmtId="0" fontId="1" fillId="10" borderId="6" xfId="0" applyFont="1" applyFill="1" applyBorder="1" applyAlignment="1" applyProtection="1">
      <alignment horizontal="left" vertical="center" indent="1"/>
      <protection hidden="1"/>
    </xf>
    <xf numFmtId="1" fontId="15" fillId="0" borderId="1" xfId="0" applyNumberFormat="1" applyFont="1" applyFill="1" applyBorder="1" applyAlignment="1" applyProtection="1">
      <alignment horizontal="right" vertical="center"/>
      <protection hidden="1"/>
    </xf>
    <xf numFmtId="49" fontId="4" fillId="0" borderId="37" xfId="0" applyNumberFormat="1" applyFont="1" applyBorder="1" applyAlignment="1" applyProtection="1">
      <alignment horizontal="left" vertical="center" indent="1"/>
      <protection hidden="1"/>
    </xf>
    <xf numFmtId="0" fontId="1" fillId="10" borderId="43" xfId="0" applyFont="1" applyFill="1" applyBorder="1" applyAlignment="1" applyProtection="1">
      <alignment horizontal="center" vertical="center" wrapText="1"/>
      <protection hidden="1"/>
    </xf>
    <xf numFmtId="0" fontId="15" fillId="9" borderId="0" xfId="0" applyFont="1" applyFill="1" applyBorder="1" applyAlignment="1" applyProtection="1">
      <alignment horizontal="left" vertical="center" indent="1"/>
      <protection hidden="1"/>
    </xf>
    <xf numFmtId="4" fontId="15" fillId="9" borderId="14" xfId="0" applyNumberFormat="1" applyFont="1" applyFill="1" applyBorder="1" applyAlignment="1" applyProtection="1">
      <alignment horizontal="right" vertical="center" indent="1"/>
    </xf>
    <xf numFmtId="4" fontId="15" fillId="9" borderId="0" xfId="0" applyNumberFormat="1" applyFont="1" applyFill="1" applyBorder="1" applyAlignment="1" applyProtection="1">
      <alignment horizontal="right" vertical="center" indent="1"/>
    </xf>
    <xf numFmtId="49" fontId="1" fillId="10" borderId="6" xfId="0" applyNumberFormat="1" applyFont="1" applyFill="1" applyBorder="1" applyAlignment="1" applyProtection="1">
      <alignment horizontal="center" vertical="center" wrapText="1"/>
    </xf>
    <xf numFmtId="0" fontId="5" fillId="10" borderId="2" xfId="0" applyFont="1" applyFill="1" applyBorder="1" applyAlignment="1" applyProtection="1">
      <alignment vertical="center"/>
      <protection hidden="1"/>
    </xf>
    <xf numFmtId="0" fontId="5" fillId="10" borderId="15" xfId="0" applyFont="1" applyFill="1" applyBorder="1" applyAlignment="1" applyProtection="1">
      <alignment vertical="center"/>
      <protection hidden="1"/>
    </xf>
    <xf numFmtId="170" fontId="5" fillId="2" borderId="29" xfId="0" applyNumberFormat="1" applyFont="1" applyFill="1" applyBorder="1" applyAlignment="1" applyProtection="1">
      <alignment horizontal="right" vertical="center" indent="1"/>
      <protection locked="0"/>
    </xf>
    <xf numFmtId="170" fontId="5" fillId="2" borderId="30" xfId="0" applyNumberFormat="1" applyFont="1" applyFill="1" applyBorder="1" applyAlignment="1" applyProtection="1">
      <alignment horizontal="right" vertical="center" indent="1"/>
      <protection locked="0"/>
    </xf>
    <xf numFmtId="170" fontId="5" fillId="2" borderId="71" xfId="0" applyNumberFormat="1" applyFont="1" applyFill="1" applyBorder="1" applyAlignment="1" applyProtection="1">
      <alignment horizontal="right" vertical="center" indent="1"/>
      <protection locked="0"/>
    </xf>
    <xf numFmtId="170" fontId="5" fillId="2" borderId="72" xfId="0" applyNumberFormat="1" applyFont="1" applyFill="1" applyBorder="1" applyAlignment="1" applyProtection="1">
      <alignment horizontal="right" vertical="center" indent="1"/>
      <protection locked="0"/>
    </xf>
    <xf numFmtId="3" fontId="5" fillId="2" borderId="29" xfId="0" applyNumberFormat="1" applyFont="1" applyFill="1" applyBorder="1" applyAlignment="1" applyProtection="1">
      <alignment horizontal="right" vertical="center" indent="1"/>
      <protection locked="0"/>
    </xf>
    <xf numFmtId="3" fontId="5" fillId="2" borderId="30" xfId="0" applyNumberFormat="1" applyFont="1" applyFill="1" applyBorder="1" applyAlignment="1" applyProtection="1">
      <alignment horizontal="right" vertical="center" indent="1"/>
      <protection locked="0"/>
    </xf>
    <xf numFmtId="3" fontId="5" fillId="2" borderId="71" xfId="0" applyNumberFormat="1" applyFont="1" applyFill="1" applyBorder="1" applyAlignment="1" applyProtection="1">
      <alignment horizontal="right" vertical="center" indent="1"/>
      <protection locked="0"/>
    </xf>
    <xf numFmtId="3" fontId="5" fillId="2" borderId="72" xfId="0" applyNumberFormat="1" applyFont="1" applyFill="1" applyBorder="1" applyAlignment="1" applyProtection="1">
      <alignment horizontal="right" vertical="center" indent="1"/>
      <protection locked="0"/>
    </xf>
    <xf numFmtId="0" fontId="5" fillId="0" borderId="3" xfId="0" applyFont="1" applyFill="1" applyBorder="1" applyAlignment="1" applyProtection="1">
      <alignment horizontal="left" vertical="center" indent="1"/>
      <protection hidden="1"/>
    </xf>
    <xf numFmtId="170" fontId="3" fillId="2" borderId="34" xfId="0" applyNumberFormat="1" applyFont="1" applyFill="1" applyBorder="1" applyAlignment="1" applyProtection="1">
      <alignment horizontal="right" vertical="center" indent="1"/>
      <protection locked="0"/>
    </xf>
    <xf numFmtId="170" fontId="3" fillId="2" borderId="35" xfId="0" applyNumberFormat="1" applyFont="1" applyFill="1" applyBorder="1" applyAlignment="1" applyProtection="1">
      <alignment horizontal="right" vertical="center" indent="1"/>
      <protection locked="0"/>
    </xf>
    <xf numFmtId="3" fontId="5" fillId="2" borderId="34" xfId="0" applyNumberFormat="1" applyFont="1" applyFill="1" applyBorder="1" applyAlignment="1" applyProtection="1">
      <alignment horizontal="right" vertical="center" indent="1"/>
      <protection locked="0"/>
    </xf>
    <xf numFmtId="3" fontId="5" fillId="2" borderId="35" xfId="0" applyNumberFormat="1" applyFont="1" applyFill="1" applyBorder="1" applyAlignment="1" applyProtection="1">
      <alignment horizontal="right" vertical="center" indent="1"/>
      <protection locked="0"/>
    </xf>
    <xf numFmtId="4" fontId="3" fillId="2" borderId="33" xfId="0" applyNumberFormat="1" applyFont="1" applyFill="1" applyBorder="1" applyAlignment="1" applyProtection="1">
      <alignment horizontal="right" vertical="top" indent="1"/>
      <protection locked="0"/>
    </xf>
    <xf numFmtId="4" fontId="3" fillId="2" borderId="9" xfId="0" applyNumberFormat="1" applyFont="1" applyFill="1" applyBorder="1" applyAlignment="1" applyProtection="1">
      <alignment horizontal="right" vertical="top" indent="1"/>
      <protection locked="0"/>
    </xf>
    <xf numFmtId="49" fontId="3" fillId="0" borderId="6" xfId="0" applyNumberFormat="1" applyFont="1" applyFill="1" applyBorder="1" applyAlignment="1" applyProtection="1">
      <alignment horizontal="left" vertical="center" indent="1"/>
      <protection hidden="1"/>
    </xf>
    <xf numFmtId="49" fontId="3" fillId="0" borderId="7" xfId="0" applyNumberFormat="1" applyFont="1" applyFill="1" applyBorder="1" applyAlignment="1" applyProtection="1">
      <alignment horizontal="left" vertical="center" wrapText="1" indent="1"/>
      <protection hidden="1"/>
    </xf>
    <xf numFmtId="49" fontId="3" fillId="0" borderId="4" xfId="0" applyNumberFormat="1" applyFont="1" applyFill="1" applyBorder="1" applyAlignment="1" applyProtection="1">
      <alignment horizontal="left" vertical="center" wrapText="1" indent="1"/>
      <protection hidden="1"/>
    </xf>
    <xf numFmtId="4" fontId="4" fillId="0" borderId="15" xfId="0" applyNumberFormat="1" applyFont="1" applyFill="1" applyBorder="1" applyAlignment="1" applyProtection="1">
      <alignment vertical="center"/>
      <protection hidden="1"/>
    </xf>
    <xf numFmtId="49" fontId="3" fillId="0" borderId="7" xfId="0" applyNumberFormat="1" applyFont="1" applyFill="1" applyBorder="1" applyAlignment="1" applyProtection="1">
      <alignment horizontal="left" vertical="top"/>
      <protection hidden="1"/>
    </xf>
    <xf numFmtId="49" fontId="3" fillId="0" borderId="27" xfId="0" applyNumberFormat="1" applyFont="1" applyFill="1" applyBorder="1" applyAlignment="1" applyProtection="1">
      <alignment horizontal="left" vertical="center" indent="1"/>
      <protection hidden="1"/>
    </xf>
    <xf numFmtId="49" fontId="3" fillId="0" borderId="8" xfId="0" applyNumberFormat="1" applyFont="1" applyFill="1" applyBorder="1" applyAlignment="1" applyProtection="1">
      <alignment horizontal="left" vertical="center" indent="1"/>
      <protection hidden="1"/>
    </xf>
    <xf numFmtId="49" fontId="3" fillId="0" borderId="37" xfId="0" applyNumberFormat="1" applyFont="1" applyFill="1" applyBorder="1" applyAlignment="1" applyProtection="1">
      <alignment horizontal="left" vertical="center" indent="1"/>
      <protection hidden="1"/>
    </xf>
    <xf numFmtId="0" fontId="3" fillId="0" borderId="33" xfId="0" applyFont="1" applyFill="1" applyBorder="1" applyAlignment="1" applyProtection="1">
      <alignment horizontal="left" vertical="center" indent="1"/>
      <protection hidden="1"/>
    </xf>
    <xf numFmtId="0" fontId="3" fillId="0" borderId="9" xfId="0" applyFont="1" applyFill="1" applyBorder="1" applyAlignment="1" applyProtection="1">
      <alignment horizontal="left" vertical="center" indent="1"/>
      <protection hidden="1"/>
    </xf>
    <xf numFmtId="0" fontId="3" fillId="0" borderId="10" xfId="0" applyFont="1" applyFill="1" applyBorder="1" applyAlignment="1" applyProtection="1">
      <alignment horizontal="left" vertical="center" indent="1"/>
      <protection hidden="1"/>
    </xf>
    <xf numFmtId="168" fontId="3" fillId="2" borderId="29" xfId="0" applyNumberFormat="1" applyFont="1" applyFill="1" applyBorder="1" applyAlignment="1" applyProtection="1">
      <alignment horizontal="right" vertical="center" indent="1"/>
      <protection locked="0"/>
    </xf>
    <xf numFmtId="168" fontId="3" fillId="2" borderId="30" xfId="0" applyNumberFormat="1" applyFont="1" applyFill="1" applyBorder="1" applyAlignment="1" applyProtection="1">
      <alignment horizontal="right" vertical="center" indent="1"/>
      <protection locked="0"/>
    </xf>
    <xf numFmtId="168" fontId="3" fillId="2" borderId="71" xfId="0" applyNumberFormat="1" applyFont="1" applyFill="1" applyBorder="1" applyAlignment="1" applyProtection="1">
      <alignment horizontal="right" vertical="center" indent="1"/>
      <protection locked="0"/>
    </xf>
    <xf numFmtId="168" fontId="3" fillId="2" borderId="72" xfId="0" applyNumberFormat="1" applyFont="1" applyFill="1" applyBorder="1" applyAlignment="1" applyProtection="1">
      <alignment horizontal="right" vertical="center" indent="1"/>
      <protection locked="0"/>
    </xf>
    <xf numFmtId="168" fontId="3" fillId="2" borderId="34" xfId="0" applyNumberFormat="1" applyFont="1" applyFill="1" applyBorder="1" applyAlignment="1" applyProtection="1">
      <alignment horizontal="right" vertical="center" indent="1"/>
      <protection locked="0"/>
    </xf>
    <xf numFmtId="168" fontId="3" fillId="2" borderId="35" xfId="0" applyNumberFormat="1" applyFont="1" applyFill="1" applyBorder="1" applyAlignment="1" applyProtection="1">
      <alignment horizontal="right" vertical="center" indent="1"/>
      <protection locked="0"/>
    </xf>
    <xf numFmtId="165" fontId="1" fillId="10" borderId="43" xfId="0" applyNumberFormat="1" applyFont="1" applyFill="1" applyBorder="1" applyAlignment="1" applyProtection="1">
      <alignment horizontal="center" vertical="center" wrapText="1"/>
      <protection hidden="1"/>
    </xf>
    <xf numFmtId="165" fontId="1" fillId="10" borderId="44" xfId="0" applyNumberFormat="1" applyFont="1" applyFill="1" applyBorder="1" applyAlignment="1" applyProtection="1">
      <alignment horizontal="center" vertical="center" wrapText="1"/>
      <protection hidden="1"/>
    </xf>
    <xf numFmtId="0" fontId="1" fillId="10" borderId="29" xfId="0" applyFont="1" applyFill="1" applyBorder="1" applyAlignment="1" applyProtection="1">
      <alignment horizontal="center" vertical="center"/>
      <protection hidden="1"/>
    </xf>
    <xf numFmtId="0" fontId="1" fillId="10" borderId="31" xfId="0" applyFont="1" applyFill="1" applyBorder="1" applyAlignment="1" applyProtection="1">
      <alignment horizontal="center" vertical="center"/>
      <protection hidden="1"/>
    </xf>
    <xf numFmtId="0" fontId="1" fillId="10" borderId="76"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13" fillId="0" borderId="0" xfId="0" applyFont="1" applyFill="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15" fillId="0" borderId="0" xfId="0" applyFont="1" applyFill="1" applyAlignment="1" applyProtection="1">
      <alignment vertical="center"/>
      <protection hidden="1"/>
    </xf>
    <xf numFmtId="0" fontId="15" fillId="0" borderId="0" xfId="0" applyFont="1" applyFill="1" applyAlignment="1" applyProtection="1">
      <alignment horizontal="left" vertical="center"/>
      <protection hidden="1"/>
    </xf>
    <xf numFmtId="14" fontId="1" fillId="0" borderId="0" xfId="0" applyNumberFormat="1" applyFont="1" applyFill="1" applyBorder="1" applyAlignment="1" applyProtection="1">
      <alignment horizontal="left" vertical="center"/>
      <protection hidden="1"/>
    </xf>
    <xf numFmtId="0" fontId="8" fillId="0" borderId="14" xfId="0" applyFont="1" applyFill="1" applyBorder="1" applyAlignment="1" applyProtection="1">
      <alignment horizontal="left" vertical="center"/>
      <protection hidden="1"/>
    </xf>
    <xf numFmtId="0" fontId="8" fillId="0" borderId="14" xfId="0" applyFont="1" applyFill="1" applyBorder="1" applyAlignment="1" applyProtection="1">
      <alignment horizontal="left" vertical="top"/>
      <protection hidden="1"/>
    </xf>
    <xf numFmtId="0" fontId="8"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protection hidden="1"/>
    </xf>
    <xf numFmtId="49" fontId="3" fillId="0" borderId="33" xfId="0" applyNumberFormat="1" applyFont="1" applyFill="1" applyBorder="1" applyAlignment="1" applyProtection="1">
      <alignment horizontal="left" vertical="center" indent="1"/>
      <protection hidden="1"/>
    </xf>
    <xf numFmtId="49" fontId="3" fillId="0" borderId="9" xfId="0" applyNumberFormat="1" applyFont="1" applyFill="1" applyBorder="1" applyAlignment="1" applyProtection="1">
      <alignment horizontal="left" vertical="center" indent="1"/>
      <protection hidden="1"/>
    </xf>
    <xf numFmtId="165" fontId="1" fillId="0" borderId="7" xfId="0" applyNumberFormat="1" applyFont="1" applyFill="1" applyBorder="1" applyAlignment="1" applyProtection="1">
      <alignment horizontal="center" vertical="top"/>
      <protection hidden="1"/>
    </xf>
    <xf numFmtId="0" fontId="3" fillId="0" borderId="14" xfId="0" applyFont="1" applyFill="1" applyBorder="1" applyAlignment="1" applyProtection="1">
      <alignment horizontal="center" vertical="center"/>
      <protection hidden="1"/>
    </xf>
    <xf numFmtId="14" fontId="3" fillId="2" borderId="20" xfId="0" applyNumberFormat="1" applyFont="1" applyFill="1" applyBorder="1" applyAlignment="1" applyProtection="1">
      <alignment horizontal="center" vertical="center"/>
      <protection locked="0"/>
    </xf>
    <xf numFmtId="14" fontId="4" fillId="0" borderId="3" xfId="0" applyNumberFormat="1" applyFont="1" applyFill="1" applyBorder="1" applyAlignment="1" applyProtection="1">
      <alignment horizontal="left" vertical="center" indent="1"/>
      <protection hidden="1"/>
    </xf>
    <xf numFmtId="4" fontId="3" fillId="2" borderId="20" xfId="0" applyNumberFormat="1" applyFont="1" applyFill="1" applyBorder="1" applyAlignment="1" applyProtection="1">
      <alignment horizontal="right" vertical="center" indent="1"/>
      <protection locked="0"/>
    </xf>
    <xf numFmtId="4" fontId="3" fillId="2" borderId="22" xfId="0" applyNumberFormat="1" applyFont="1" applyFill="1" applyBorder="1" applyAlignment="1" applyProtection="1">
      <alignment horizontal="right" vertical="center" indent="1"/>
      <protection locked="0"/>
    </xf>
    <xf numFmtId="14" fontId="3" fillId="0" borderId="20" xfId="0" applyNumberFormat="1" applyFont="1" applyFill="1" applyBorder="1" applyAlignment="1" applyProtection="1">
      <alignment horizontal="center" vertical="center"/>
      <protection hidden="1"/>
    </xf>
    <xf numFmtId="14" fontId="3" fillId="2" borderId="26" xfId="0" applyNumberFormat="1" applyFont="1" applyFill="1" applyBorder="1" applyAlignment="1" applyProtection="1">
      <alignment horizontal="center" vertical="center"/>
      <protection locked="0"/>
    </xf>
    <xf numFmtId="172" fontId="3" fillId="0" borderId="20" xfId="0" applyNumberFormat="1" applyFont="1" applyFill="1" applyBorder="1" applyAlignment="1" applyProtection="1">
      <alignment horizontal="right" vertical="center" indent="1"/>
      <protection hidden="1"/>
    </xf>
    <xf numFmtId="0" fontId="1" fillId="10" borderId="16" xfId="0" applyFont="1" applyFill="1" applyBorder="1" applyAlignment="1" applyProtection="1">
      <alignment horizontal="center" vertical="center" wrapText="1"/>
      <protection hidden="1"/>
    </xf>
    <xf numFmtId="4" fontId="3" fillId="2" borderId="38" xfId="0" applyNumberFormat="1" applyFont="1" applyFill="1" applyBorder="1" applyAlignment="1" applyProtection="1">
      <alignment horizontal="right" vertical="center" indent="1"/>
      <protection locked="0"/>
    </xf>
    <xf numFmtId="172" fontId="3" fillId="0" borderId="26" xfId="0" applyNumberFormat="1" applyFont="1" applyFill="1" applyBorder="1" applyAlignment="1" applyProtection="1">
      <alignment horizontal="right" vertical="center" indent="1"/>
      <protection hidden="1"/>
    </xf>
    <xf numFmtId="14" fontId="3" fillId="0" borderId="26" xfId="0" applyNumberFormat="1" applyFont="1" applyFill="1" applyBorder="1" applyAlignment="1" applyProtection="1">
      <alignment horizontal="center" vertical="center"/>
      <protection hidden="1"/>
    </xf>
    <xf numFmtId="4" fontId="3" fillId="2" borderId="26" xfId="0" applyNumberFormat="1" applyFont="1" applyFill="1" applyBorder="1" applyAlignment="1" applyProtection="1">
      <alignment horizontal="right" vertical="center" indent="1"/>
      <protection locked="0"/>
    </xf>
    <xf numFmtId="4" fontId="3" fillId="2" borderId="48" xfId="0" applyNumberFormat="1" applyFont="1" applyFill="1" applyBorder="1" applyAlignment="1" applyProtection="1">
      <alignment horizontal="right" vertical="center" indent="1"/>
      <protection locked="0"/>
    </xf>
    <xf numFmtId="2" fontId="19" fillId="0" borderId="0" xfId="0" applyNumberFormat="1" applyFont="1" applyFill="1" applyBorder="1" applyAlignment="1" applyProtection="1">
      <alignment vertical="center" wrapText="1"/>
      <protection hidden="1"/>
    </xf>
    <xf numFmtId="0" fontId="3" fillId="0" borderId="0" xfId="0" applyFont="1" applyAlignment="1" applyProtection="1">
      <alignment wrapText="1"/>
      <protection hidden="1"/>
    </xf>
    <xf numFmtId="172" fontId="4" fillId="0" borderId="3" xfId="0" applyNumberFormat="1" applyFont="1" applyFill="1" applyBorder="1" applyAlignment="1" applyProtection="1">
      <alignment horizontal="right" vertical="center" indent="1"/>
      <protection hidden="1"/>
    </xf>
    <xf numFmtId="172" fontId="3" fillId="0" borderId="1" xfId="0" applyNumberFormat="1" applyFont="1" applyFill="1" applyBorder="1" applyAlignment="1" applyProtection="1">
      <alignment horizontal="right" vertical="center" indent="1"/>
      <protection hidden="1"/>
    </xf>
    <xf numFmtId="172" fontId="3" fillId="0" borderId="16" xfId="0" applyNumberFormat="1" applyFont="1" applyFill="1" applyBorder="1" applyAlignment="1" applyProtection="1">
      <alignment horizontal="right" vertical="center" indent="1"/>
      <protection hidden="1"/>
    </xf>
    <xf numFmtId="172" fontId="3" fillId="0" borderId="0" xfId="0" applyNumberFormat="1" applyFont="1" applyFill="1" applyBorder="1" applyAlignment="1" applyProtection="1">
      <alignment horizontal="right" vertical="center" indent="1"/>
      <protection hidden="1"/>
    </xf>
    <xf numFmtId="4" fontId="3" fillId="2" borderId="19" xfId="0" applyNumberFormat="1" applyFont="1" applyFill="1" applyBorder="1" applyAlignment="1" applyProtection="1">
      <alignment horizontal="right" vertical="center" indent="1"/>
      <protection locked="0"/>
    </xf>
    <xf numFmtId="0" fontId="17" fillId="0" borderId="14" xfId="0" applyFont="1" applyFill="1" applyBorder="1" applyAlignment="1" applyProtection="1">
      <alignment horizontal="left" vertical="center"/>
      <protection hidden="1"/>
    </xf>
    <xf numFmtId="172" fontId="3" fillId="0" borderId="2" xfId="0" applyNumberFormat="1" applyFont="1" applyFill="1" applyBorder="1" applyAlignment="1" applyProtection="1">
      <alignment horizontal="right" vertical="center" indent="1"/>
      <protection hidden="1"/>
    </xf>
    <xf numFmtId="4" fontId="3" fillId="2" borderId="31" xfId="0" applyNumberFormat="1" applyFont="1" applyFill="1" applyBorder="1" applyAlignment="1" applyProtection="1">
      <alignment horizontal="right" vertical="center" indent="1"/>
      <protection locked="0"/>
    </xf>
    <xf numFmtId="0" fontId="7" fillId="10" borderId="12" xfId="0" applyFont="1" applyFill="1" applyBorder="1" applyAlignment="1" applyProtection="1">
      <alignment horizontal="center" vertical="center" wrapText="1"/>
      <protection hidden="1"/>
    </xf>
    <xf numFmtId="0" fontId="1" fillId="10" borderId="14" xfId="0" applyFont="1" applyFill="1" applyBorder="1" applyAlignment="1" applyProtection="1">
      <alignment horizontal="left" vertical="center" indent="1"/>
      <protection hidden="1"/>
    </xf>
    <xf numFmtId="0" fontId="1" fillId="10" borderId="0" xfId="0" applyFont="1" applyFill="1" applyBorder="1" applyAlignment="1" applyProtection="1">
      <alignment horizontal="left" vertical="center" indent="1"/>
      <protection hidden="1"/>
    </xf>
    <xf numFmtId="0" fontId="1" fillId="10" borderId="1" xfId="0" applyFont="1" applyFill="1" applyBorder="1" applyAlignment="1" applyProtection="1">
      <alignment horizontal="left" vertical="center" indent="1"/>
      <protection hidden="1"/>
    </xf>
    <xf numFmtId="0" fontId="3" fillId="0" borderId="20" xfId="0" applyFont="1" applyBorder="1" applyAlignment="1" applyProtection="1">
      <alignment horizontal="left" vertical="center" indent="1"/>
      <protection hidden="1"/>
    </xf>
    <xf numFmtId="49" fontId="9" fillId="0" borderId="37" xfId="0" applyNumberFormat="1" applyFont="1" applyBorder="1" applyAlignment="1" applyProtection="1">
      <alignment vertical="center"/>
      <protection hidden="1"/>
    </xf>
    <xf numFmtId="0" fontId="6" fillId="8" borderId="11" xfId="0" applyFont="1" applyFill="1" applyBorder="1" applyAlignment="1" applyProtection="1">
      <alignment horizontal="center"/>
      <protection hidden="1"/>
    </xf>
    <xf numFmtId="14" fontId="6" fillId="8" borderId="12" xfId="0" applyNumberFormat="1" applyFont="1" applyFill="1" applyBorder="1" applyAlignment="1" applyProtection="1">
      <alignment horizontal="center" vertical="top"/>
      <protection hidden="1"/>
    </xf>
    <xf numFmtId="0" fontId="3" fillId="0" borderId="37" xfId="0" applyFont="1" applyBorder="1" applyAlignment="1" applyProtection="1">
      <alignment vertical="center"/>
      <protection hidden="1"/>
    </xf>
    <xf numFmtId="2" fontId="33" fillId="0" borderId="0" xfId="0" applyNumberFormat="1" applyFont="1" applyFill="1" applyBorder="1" applyAlignment="1" applyProtection="1">
      <alignment vertical="center"/>
      <protection hidden="1"/>
    </xf>
    <xf numFmtId="2" fontId="19" fillId="0" borderId="0" xfId="0" applyNumberFormat="1" applyFont="1" applyFill="1" applyBorder="1" applyAlignment="1" applyProtection="1">
      <alignment vertical="center"/>
      <protection hidden="1"/>
    </xf>
    <xf numFmtId="2" fontId="19" fillId="0" borderId="1" xfId="0" applyNumberFormat="1" applyFont="1" applyFill="1" applyBorder="1" applyAlignment="1" applyProtection="1">
      <alignment vertical="center"/>
      <protection hidden="1"/>
    </xf>
    <xf numFmtId="172" fontId="3" fillId="0" borderId="17" xfId="0" applyNumberFormat="1" applyFont="1" applyFill="1" applyBorder="1" applyAlignment="1" applyProtection="1">
      <alignment horizontal="right" vertical="center" indent="1"/>
      <protection hidden="1"/>
    </xf>
    <xf numFmtId="0" fontId="1" fillId="10" borderId="81" xfId="0" applyFont="1" applyFill="1" applyBorder="1" applyAlignment="1" applyProtection="1">
      <alignment horizontal="center" vertical="top" wrapText="1"/>
      <protection hidden="1"/>
    </xf>
    <xf numFmtId="4" fontId="4" fillId="2" borderId="3" xfId="0" applyNumberFormat="1" applyFont="1" applyFill="1" applyBorder="1" applyAlignment="1" applyProtection="1">
      <alignment horizontal="right" vertical="center" indent="1"/>
      <protection locked="0"/>
    </xf>
    <xf numFmtId="4" fontId="3" fillId="0" borderId="27" xfId="0" applyNumberFormat="1" applyFont="1" applyFill="1" applyBorder="1" applyAlignment="1" applyProtection="1">
      <alignment horizontal="left" vertical="center"/>
      <protection hidden="1"/>
    </xf>
    <xf numFmtId="4" fontId="3" fillId="0" borderId="14" xfId="0" applyNumberFormat="1" applyFont="1" applyFill="1" applyBorder="1" applyAlignment="1" applyProtection="1">
      <alignment horizontal="left" vertical="center"/>
      <protection hidden="1"/>
    </xf>
    <xf numFmtId="4" fontId="3" fillId="0" borderId="14" xfId="0" applyNumberFormat="1" applyFont="1" applyFill="1" applyBorder="1" applyAlignment="1" applyProtection="1">
      <alignment horizontal="right" vertical="center" indent="2"/>
      <protection hidden="1"/>
    </xf>
    <xf numFmtId="4" fontId="18" fillId="0" borderId="15" xfId="0" applyNumberFormat="1" applyFont="1" applyFill="1" applyBorder="1" applyAlignment="1" applyProtection="1">
      <alignment horizontal="right" vertical="center" indent="2"/>
      <protection hidden="1"/>
    </xf>
    <xf numFmtId="4" fontId="18" fillId="0" borderId="2" xfId="0" applyNumberFormat="1" applyFont="1" applyFill="1" applyBorder="1" applyAlignment="1" applyProtection="1">
      <alignment horizontal="right" vertical="center" indent="2"/>
      <protection hidden="1"/>
    </xf>
    <xf numFmtId="4" fontId="3" fillId="0" borderId="8" xfId="0" applyNumberFormat="1" applyFont="1" applyFill="1" applyBorder="1" applyAlignment="1" applyProtection="1">
      <alignment horizontal="left" vertical="center"/>
      <protection hidden="1"/>
    </xf>
    <xf numFmtId="4" fontId="3" fillId="0" borderId="1" xfId="0" applyNumberFormat="1" applyFont="1" applyFill="1" applyBorder="1" applyAlignment="1" applyProtection="1">
      <alignment horizontal="left" vertical="center"/>
      <protection hidden="1"/>
    </xf>
    <xf numFmtId="4" fontId="15" fillId="0" borderId="1" xfId="0" applyNumberFormat="1" applyFont="1" applyFill="1" applyBorder="1" applyAlignment="1" applyProtection="1">
      <alignment horizontal="right" vertical="center" indent="1"/>
      <protection hidden="1"/>
    </xf>
    <xf numFmtId="4" fontId="18" fillId="0" borderId="16" xfId="0" applyNumberFormat="1" applyFont="1" applyFill="1" applyBorder="1" applyAlignment="1" applyProtection="1">
      <alignment horizontal="right" vertical="center" indent="2"/>
      <protection hidden="1"/>
    </xf>
    <xf numFmtId="172" fontId="5" fillId="0" borderId="34" xfId="0" applyNumberFormat="1" applyFont="1" applyFill="1" applyBorder="1" applyAlignment="1" applyProtection="1">
      <alignment horizontal="right" vertical="center" indent="1"/>
      <protection hidden="1"/>
    </xf>
    <xf numFmtId="172" fontId="5" fillId="0" borderId="29" xfId="0" applyNumberFormat="1" applyFont="1" applyFill="1" applyBorder="1" applyAlignment="1" applyProtection="1">
      <alignment horizontal="right" vertical="center" indent="1"/>
      <protection hidden="1"/>
    </xf>
    <xf numFmtId="172" fontId="5" fillId="0" borderId="71" xfId="0" applyNumberFormat="1" applyFont="1" applyFill="1" applyBorder="1" applyAlignment="1" applyProtection="1">
      <alignment horizontal="right" vertical="center" indent="1"/>
      <protection hidden="1"/>
    </xf>
    <xf numFmtId="0" fontId="1" fillId="10" borderId="84" xfId="0" applyFont="1" applyFill="1" applyBorder="1" applyAlignment="1" applyProtection="1">
      <alignment horizontal="center" vertical="center" wrapText="1"/>
      <protection hidden="1"/>
    </xf>
    <xf numFmtId="4" fontId="5" fillId="2" borderId="85" xfId="0" applyNumberFormat="1" applyFont="1" applyFill="1" applyBorder="1" applyAlignment="1" applyProtection="1">
      <alignment horizontal="right" vertical="center" indent="1"/>
      <protection locked="0"/>
    </xf>
    <xf numFmtId="4" fontId="5" fillId="2" borderId="86" xfId="0" applyNumberFormat="1" applyFont="1" applyFill="1" applyBorder="1" applyAlignment="1" applyProtection="1">
      <alignment horizontal="right" vertical="center" indent="1"/>
      <protection locked="0"/>
    </xf>
    <xf numFmtId="4" fontId="5" fillId="2" borderId="87" xfId="0" applyNumberFormat="1" applyFont="1" applyFill="1" applyBorder="1" applyAlignment="1" applyProtection="1">
      <alignment horizontal="right" vertical="center" indent="1"/>
      <protection locked="0"/>
    </xf>
    <xf numFmtId="0" fontId="1" fillId="10" borderId="91" xfId="0" applyFont="1" applyFill="1" applyBorder="1" applyAlignment="1" applyProtection="1">
      <alignment horizontal="center" vertical="center" wrapText="1"/>
      <protection hidden="1"/>
    </xf>
    <xf numFmtId="4" fontId="5" fillId="2" borderId="92" xfId="0" applyNumberFormat="1" applyFont="1" applyFill="1" applyBorder="1" applyAlignment="1" applyProtection="1">
      <alignment horizontal="right" vertical="center" indent="1"/>
      <protection locked="0"/>
    </xf>
    <xf numFmtId="4" fontId="5" fillId="2" borderId="93" xfId="0" applyNumberFormat="1" applyFont="1" applyFill="1" applyBorder="1" applyAlignment="1" applyProtection="1">
      <alignment horizontal="right" vertical="center" indent="1"/>
      <protection locked="0"/>
    </xf>
    <xf numFmtId="4" fontId="5" fillId="2" borderId="94" xfId="0" applyNumberFormat="1" applyFont="1" applyFill="1" applyBorder="1" applyAlignment="1" applyProtection="1">
      <alignment horizontal="right" vertical="center" indent="1"/>
      <protection locked="0"/>
    </xf>
    <xf numFmtId="0" fontId="1" fillId="10" borderId="81" xfId="0" applyFont="1" applyFill="1" applyBorder="1" applyAlignment="1" applyProtection="1">
      <alignment horizontal="center" vertical="center" wrapText="1"/>
      <protection hidden="1"/>
    </xf>
    <xf numFmtId="172" fontId="5" fillId="0" borderId="77" xfId="0" applyNumberFormat="1" applyFont="1" applyFill="1" applyBorder="1" applyAlignment="1" applyProtection="1">
      <alignment horizontal="right" vertical="center" indent="1"/>
      <protection hidden="1"/>
    </xf>
    <xf numFmtId="172" fontId="5" fillId="0" borderId="76" xfId="0" applyNumberFormat="1" applyFont="1" applyFill="1" applyBorder="1" applyAlignment="1" applyProtection="1">
      <alignment horizontal="right" vertical="center" indent="1"/>
      <protection hidden="1"/>
    </xf>
    <xf numFmtId="172" fontId="5" fillId="0" borderId="75" xfId="0" applyNumberFormat="1" applyFont="1" applyFill="1" applyBorder="1" applyAlignment="1" applyProtection="1">
      <alignment horizontal="right" vertical="center" indent="1"/>
      <protection hidden="1"/>
    </xf>
    <xf numFmtId="0" fontId="3" fillId="2" borderId="17" xfId="0" applyNumberFormat="1" applyFont="1" applyFill="1" applyBorder="1" applyAlignment="1" applyProtection="1">
      <alignment horizontal="center" vertical="center"/>
      <protection locked="0"/>
    </xf>
    <xf numFmtId="165" fontId="3" fillId="2" borderId="20" xfId="0" applyNumberFormat="1" applyFont="1" applyFill="1" applyBorder="1" applyAlignment="1" applyProtection="1">
      <alignment horizontal="center" vertical="center"/>
      <protection locked="0"/>
    </xf>
    <xf numFmtId="165" fontId="3" fillId="2" borderId="26" xfId="0" applyNumberFormat="1" applyFont="1" applyFill="1" applyBorder="1" applyAlignment="1" applyProtection="1">
      <alignment horizontal="center" vertical="center"/>
      <protection locked="0"/>
    </xf>
    <xf numFmtId="0" fontId="1" fillId="10" borderId="102" xfId="0" applyFont="1" applyFill="1" applyBorder="1" applyAlignment="1" applyProtection="1">
      <alignment horizontal="center" vertical="center" wrapText="1"/>
      <protection hidden="1"/>
    </xf>
    <xf numFmtId="0" fontId="4" fillId="10" borderId="6" xfId="0" applyFont="1" applyFill="1" applyBorder="1" applyAlignment="1" applyProtection="1">
      <alignment horizontal="left" vertical="center" indent="1"/>
      <protection hidden="1"/>
    </xf>
    <xf numFmtId="49" fontId="3" fillId="10" borderId="7" xfId="0" applyNumberFormat="1" applyFont="1" applyFill="1" applyBorder="1" applyAlignment="1" applyProtection="1">
      <alignment horizontal="left" vertical="top"/>
      <protection hidden="1"/>
    </xf>
    <xf numFmtId="165" fontId="1" fillId="10" borderId="7" xfId="0" applyNumberFormat="1" applyFont="1" applyFill="1" applyBorder="1" applyAlignment="1" applyProtection="1">
      <alignment horizontal="center" vertical="top"/>
      <protection hidden="1"/>
    </xf>
    <xf numFmtId="0" fontId="5" fillId="10" borderId="7" xfId="0" applyFont="1" applyFill="1" applyBorder="1" applyAlignment="1" applyProtection="1">
      <alignment vertical="center"/>
      <protection hidden="1"/>
    </xf>
    <xf numFmtId="174" fontId="4" fillId="10" borderId="7" xfId="0" applyNumberFormat="1" applyFont="1" applyFill="1" applyBorder="1" applyAlignment="1" applyProtection="1">
      <alignment horizontal="center" vertical="center"/>
      <protection hidden="1"/>
    </xf>
    <xf numFmtId="4" fontId="4" fillId="10" borderId="7" xfId="0" applyNumberFormat="1" applyFont="1" applyFill="1" applyBorder="1" applyAlignment="1" applyProtection="1">
      <alignment horizontal="right" vertical="center"/>
      <protection hidden="1"/>
    </xf>
    <xf numFmtId="172" fontId="4" fillId="10" borderId="7" xfId="0" applyNumberFormat="1" applyFont="1" applyFill="1" applyBorder="1" applyAlignment="1" applyProtection="1">
      <alignment horizontal="right" vertical="center" indent="1"/>
      <protection hidden="1"/>
    </xf>
    <xf numFmtId="172" fontId="4" fillId="10" borderId="4" xfId="0" applyNumberFormat="1" applyFont="1" applyFill="1" applyBorder="1" applyAlignment="1" applyProtection="1">
      <alignment horizontal="right" vertical="center" indent="1"/>
      <protection hidden="1"/>
    </xf>
    <xf numFmtId="172" fontId="4" fillId="10" borderId="88" xfId="0" applyNumberFormat="1" applyFont="1" applyFill="1" applyBorder="1" applyAlignment="1" applyProtection="1">
      <alignment horizontal="right" vertical="center" indent="1"/>
      <protection hidden="1"/>
    </xf>
    <xf numFmtId="175" fontId="4" fillId="10" borderId="73" xfId="0" applyNumberFormat="1" applyFont="1" applyFill="1" applyBorder="1" applyAlignment="1" applyProtection="1">
      <alignment horizontal="right" vertical="center" indent="1"/>
      <protection hidden="1"/>
    </xf>
    <xf numFmtId="175" fontId="4" fillId="10" borderId="74" xfId="0" applyNumberFormat="1" applyFont="1" applyFill="1" applyBorder="1" applyAlignment="1" applyProtection="1">
      <alignment horizontal="right" vertical="center" indent="1"/>
      <protection hidden="1"/>
    </xf>
    <xf numFmtId="174" fontId="4" fillId="10" borderId="73" xfId="0" applyNumberFormat="1" applyFont="1" applyFill="1" applyBorder="1" applyAlignment="1" applyProtection="1">
      <alignment horizontal="right" vertical="center" indent="1"/>
      <protection hidden="1"/>
    </xf>
    <xf numFmtId="174" fontId="4" fillId="10" borderId="74" xfId="0" applyNumberFormat="1" applyFont="1" applyFill="1" applyBorder="1" applyAlignment="1" applyProtection="1">
      <alignment horizontal="right" vertical="center" indent="1"/>
      <protection hidden="1"/>
    </xf>
    <xf numFmtId="172" fontId="4" fillId="10" borderId="6" xfId="0" applyNumberFormat="1" applyFont="1" applyFill="1" applyBorder="1" applyAlignment="1" applyProtection="1">
      <alignment horizontal="right" vertical="center" indent="1"/>
      <protection hidden="1"/>
    </xf>
    <xf numFmtId="172" fontId="4" fillId="10" borderId="103" xfId="0" applyNumberFormat="1" applyFont="1" applyFill="1" applyBorder="1" applyAlignment="1" applyProtection="1">
      <alignment horizontal="right" vertical="center" indent="1"/>
      <protection hidden="1"/>
    </xf>
    <xf numFmtId="4" fontId="5" fillId="2" borderId="110" xfId="0" applyNumberFormat="1" applyFont="1" applyFill="1" applyBorder="1" applyAlignment="1" applyProtection="1">
      <alignment horizontal="right" vertical="center" indent="1"/>
      <protection locked="0"/>
    </xf>
    <xf numFmtId="4" fontId="5" fillId="2" borderId="111" xfId="0" applyNumberFormat="1" applyFont="1" applyFill="1" applyBorder="1" applyAlignment="1" applyProtection="1">
      <alignment horizontal="right" vertical="center" indent="1"/>
      <protection locked="0"/>
    </xf>
    <xf numFmtId="4" fontId="5" fillId="2" borderId="112" xfId="0" applyNumberFormat="1" applyFont="1" applyFill="1" applyBorder="1" applyAlignment="1" applyProtection="1">
      <alignment horizontal="right" vertical="center" indent="1"/>
      <protection locked="0"/>
    </xf>
    <xf numFmtId="172" fontId="4" fillId="10" borderId="82" xfId="0" applyNumberFormat="1" applyFont="1" applyFill="1" applyBorder="1" applyAlignment="1" applyProtection="1">
      <alignment horizontal="right" vertical="center" indent="1"/>
      <protection hidden="1"/>
    </xf>
    <xf numFmtId="172" fontId="4" fillId="10" borderId="113" xfId="0" applyNumberFormat="1" applyFont="1" applyFill="1" applyBorder="1" applyAlignment="1" applyProtection="1">
      <alignment horizontal="right" vertical="center" indent="1"/>
      <protection hidden="1"/>
    </xf>
    <xf numFmtId="0" fontId="1" fillId="10" borderId="115" xfId="0" applyFont="1" applyFill="1" applyBorder="1" applyAlignment="1" applyProtection="1">
      <alignment horizontal="center" vertical="center"/>
      <protection hidden="1"/>
    </xf>
    <xf numFmtId="0" fontId="1" fillId="10" borderId="116" xfId="0" applyFont="1" applyFill="1" applyBorder="1" applyAlignment="1" applyProtection="1">
      <alignment horizontal="center" vertical="center"/>
      <protection hidden="1"/>
    </xf>
    <xf numFmtId="0" fontId="1" fillId="10" borderId="123" xfId="0" applyFont="1" applyFill="1" applyBorder="1" applyAlignment="1" applyProtection="1">
      <alignment horizontal="center" vertical="top" wrapText="1"/>
      <protection hidden="1"/>
    </xf>
    <xf numFmtId="0" fontId="1" fillId="10" borderId="124" xfId="0" applyFont="1" applyFill="1" applyBorder="1" applyAlignment="1" applyProtection="1">
      <alignment horizontal="center" vertical="top" wrapText="1"/>
      <protection hidden="1"/>
    </xf>
    <xf numFmtId="4" fontId="3" fillId="2" borderId="115" xfId="0" applyNumberFormat="1" applyFont="1" applyFill="1" applyBorder="1" applyAlignment="1" applyProtection="1">
      <alignment horizontal="right" vertical="center" indent="1"/>
      <protection locked="0"/>
    </xf>
    <xf numFmtId="4" fontId="3" fillId="2" borderId="116" xfId="0" applyNumberFormat="1" applyFont="1" applyFill="1" applyBorder="1" applyAlignment="1" applyProtection="1">
      <alignment horizontal="right" vertical="center" indent="1"/>
      <protection locked="0"/>
    </xf>
    <xf numFmtId="172" fontId="3" fillId="0" borderId="77" xfId="0" applyNumberFormat="1" applyFont="1" applyFill="1" applyBorder="1" applyAlignment="1" applyProtection="1">
      <alignment horizontal="right" vertical="center" indent="1"/>
      <protection hidden="1"/>
    </xf>
    <xf numFmtId="4" fontId="3" fillId="2" borderId="125" xfId="0" applyNumberFormat="1" applyFont="1" applyFill="1" applyBorder="1" applyAlignment="1" applyProtection="1">
      <alignment horizontal="right" vertical="center" indent="1"/>
      <protection locked="0"/>
    </xf>
    <xf numFmtId="4" fontId="3" fillId="2" borderId="126" xfId="0" applyNumberFormat="1" applyFont="1" applyFill="1" applyBorder="1" applyAlignment="1" applyProtection="1">
      <alignment horizontal="right" vertical="center" indent="1"/>
      <protection locked="0"/>
    </xf>
    <xf numFmtId="14" fontId="3" fillId="2" borderId="34" xfId="0" applyNumberFormat="1" applyFont="1" applyFill="1" applyBorder="1" applyAlignment="1" applyProtection="1">
      <alignment horizontal="right" vertical="center" indent="1"/>
      <protection locked="0"/>
    </xf>
    <xf numFmtId="14" fontId="3" fillId="2" borderId="29" xfId="0" applyNumberFormat="1" applyFont="1" applyFill="1" applyBorder="1" applyAlignment="1" applyProtection="1">
      <alignment horizontal="right" vertical="center" indent="1"/>
      <protection locked="0"/>
    </xf>
    <xf numFmtId="14" fontId="3" fillId="2" borderId="71" xfId="0" applyNumberFormat="1" applyFont="1" applyFill="1" applyBorder="1" applyAlignment="1" applyProtection="1">
      <alignment horizontal="right" vertical="center" indent="1"/>
      <protection locked="0"/>
    </xf>
    <xf numFmtId="49" fontId="3" fillId="0" borderId="10" xfId="0" applyNumberFormat="1" applyFont="1" applyFill="1" applyBorder="1" applyAlignment="1" applyProtection="1">
      <alignment horizontal="left" vertical="center" indent="1"/>
      <protection hidden="1"/>
    </xf>
    <xf numFmtId="14" fontId="3" fillId="2" borderId="17" xfId="0" applyNumberFormat="1" applyFont="1" applyFill="1" applyBorder="1" applyAlignment="1" applyProtection="1">
      <alignment horizontal="center" vertical="center"/>
      <protection locked="0"/>
    </xf>
    <xf numFmtId="14" fontId="3" fillId="0" borderId="17" xfId="0" applyNumberFormat="1" applyFont="1" applyFill="1" applyBorder="1" applyAlignment="1" applyProtection="1">
      <alignment horizontal="center" vertical="center"/>
      <protection hidden="1"/>
    </xf>
    <xf numFmtId="14" fontId="3" fillId="2" borderId="33" xfId="0" applyNumberFormat="1" applyFont="1" applyFill="1" applyBorder="1" applyAlignment="1" applyProtection="1">
      <alignment horizontal="center" vertical="center"/>
      <protection locked="0"/>
    </xf>
    <xf numFmtId="14" fontId="3" fillId="2" borderId="9" xfId="0" applyNumberFormat="1" applyFont="1" applyFill="1" applyBorder="1" applyAlignment="1" applyProtection="1">
      <alignment horizontal="center" vertical="center"/>
      <protection locked="0"/>
    </xf>
    <xf numFmtId="14" fontId="3" fillId="2" borderId="10" xfId="0" applyNumberFormat="1" applyFont="1" applyFill="1" applyBorder="1" applyAlignment="1" applyProtection="1">
      <alignment horizontal="center" vertical="center"/>
      <protection locked="0"/>
    </xf>
    <xf numFmtId="4" fontId="4" fillId="10" borderId="3" xfId="0" applyNumberFormat="1" applyFont="1" applyFill="1" applyBorder="1" applyAlignment="1" applyProtection="1">
      <alignment horizontal="right" vertical="center" indent="1"/>
      <protection hidden="1"/>
    </xf>
    <xf numFmtId="0" fontId="1" fillId="10" borderId="3" xfId="0" applyFont="1" applyFill="1" applyBorder="1" applyAlignment="1" applyProtection="1">
      <alignment horizontal="center" vertical="center" wrapText="1"/>
    </xf>
    <xf numFmtId="49" fontId="4" fillId="10" borderId="6" xfId="0" applyNumberFormat="1" applyFont="1" applyFill="1" applyBorder="1" applyAlignment="1" applyProtection="1">
      <alignment horizontal="right" vertical="center" indent="1"/>
    </xf>
    <xf numFmtId="0" fontId="3" fillId="0" borderId="17" xfId="0" applyFont="1" applyBorder="1" applyAlignment="1" applyProtection="1">
      <alignment horizontal="left" vertical="center" indent="1"/>
      <protection hidden="1"/>
    </xf>
    <xf numFmtId="0" fontId="3" fillId="0" borderId="23" xfId="0" applyFont="1" applyBorder="1" applyAlignment="1" applyProtection="1">
      <alignment horizontal="left" vertical="center" indent="1"/>
      <protection hidden="1"/>
    </xf>
    <xf numFmtId="165" fontId="1" fillId="10" borderId="81" xfId="0" applyNumberFormat="1" applyFont="1" applyFill="1" applyBorder="1" applyAlignment="1" applyProtection="1">
      <alignment horizontal="center" vertical="center" wrapText="1"/>
      <protection hidden="1"/>
    </xf>
    <xf numFmtId="14" fontId="3" fillId="2" borderId="77" xfId="0" applyNumberFormat="1" applyFont="1" applyFill="1" applyBorder="1" applyAlignment="1" applyProtection="1">
      <alignment horizontal="right" vertical="center" indent="1"/>
      <protection locked="0"/>
    </xf>
    <xf numFmtId="14" fontId="3" fillId="2" borderId="76" xfId="0" applyNumberFormat="1" applyFont="1" applyFill="1" applyBorder="1" applyAlignment="1" applyProtection="1">
      <alignment horizontal="right" vertical="center" indent="1"/>
      <protection locked="0"/>
    </xf>
    <xf numFmtId="14" fontId="3" fillId="2" borderId="75" xfId="0" applyNumberFormat="1" applyFont="1" applyFill="1" applyBorder="1" applyAlignment="1" applyProtection="1">
      <alignment horizontal="right" vertical="center" indent="1"/>
      <protection locked="0"/>
    </xf>
    <xf numFmtId="49" fontId="1" fillId="10" borderId="106" xfId="0" applyNumberFormat="1" applyFont="1" applyFill="1" applyBorder="1" applyAlignment="1" applyProtection="1">
      <alignment horizontal="center" vertical="center" wrapText="1"/>
      <protection hidden="1"/>
    </xf>
    <xf numFmtId="4" fontId="3" fillId="2" borderId="107" xfId="0" applyNumberFormat="1" applyFont="1" applyFill="1" applyBorder="1" applyAlignment="1" applyProtection="1">
      <alignment horizontal="right" vertical="center" indent="1"/>
      <protection locked="0"/>
    </xf>
    <xf numFmtId="4" fontId="3" fillId="2" borderId="108" xfId="0" applyNumberFormat="1" applyFont="1" applyFill="1" applyBorder="1" applyAlignment="1" applyProtection="1">
      <alignment horizontal="right" vertical="center" indent="1"/>
      <protection locked="0"/>
    </xf>
    <xf numFmtId="4" fontId="3" fillId="2" borderId="109" xfId="0" applyNumberFormat="1" applyFont="1" applyFill="1" applyBorder="1" applyAlignment="1" applyProtection="1">
      <alignment horizontal="right" vertical="center" indent="1"/>
      <protection locked="0"/>
    </xf>
    <xf numFmtId="0" fontId="3" fillId="0" borderId="0" xfId="0" applyFont="1" applyFill="1" applyBorder="1" applyAlignment="1" applyProtection="1">
      <alignment horizontal="left" vertical="top"/>
      <protection hidden="1"/>
    </xf>
    <xf numFmtId="0" fontId="3" fillId="0" borderId="7" xfId="0" applyFont="1" applyFill="1" applyBorder="1" applyAlignment="1" applyProtection="1">
      <alignment vertical="top"/>
      <protection hidden="1"/>
    </xf>
    <xf numFmtId="0" fontId="3" fillId="10" borderId="37" xfId="0" applyFont="1" applyFill="1" applyBorder="1" applyAlignment="1" applyProtection="1">
      <alignment vertical="top"/>
      <protection hidden="1"/>
    </xf>
    <xf numFmtId="0" fontId="3" fillId="10" borderId="8" xfId="0" applyFont="1" applyFill="1" applyBorder="1" applyAlignment="1" applyProtection="1">
      <alignment vertical="top"/>
      <protection hidden="1"/>
    </xf>
    <xf numFmtId="0" fontId="3" fillId="10" borderId="0" xfId="0" applyFont="1" applyFill="1" applyBorder="1" applyAlignment="1" applyProtection="1">
      <alignment vertical="top"/>
      <protection hidden="1"/>
    </xf>
    <xf numFmtId="0" fontId="3" fillId="10" borderId="2" xfId="0" applyFont="1" applyFill="1" applyBorder="1" applyAlignment="1" applyProtection="1">
      <alignment vertical="top"/>
      <protection hidden="1"/>
    </xf>
    <xf numFmtId="0" fontId="3" fillId="10" borderId="1" xfId="0" applyFont="1" applyFill="1" applyBorder="1" applyAlignment="1" applyProtection="1">
      <alignment vertical="top"/>
      <protection hidden="1"/>
    </xf>
    <xf numFmtId="0" fontId="3" fillId="10" borderId="16" xfId="0" applyFont="1" applyFill="1" applyBorder="1" applyAlignment="1" applyProtection="1">
      <alignment vertical="top"/>
      <protection hidden="1"/>
    </xf>
    <xf numFmtId="49" fontId="3" fillId="0" borderId="7" xfId="0" applyNumberFormat="1" applyFont="1" applyFill="1" applyBorder="1" applyAlignment="1" applyProtection="1">
      <alignment horizontal="left" vertical="center" indent="1"/>
      <protection hidden="1"/>
    </xf>
    <xf numFmtId="165" fontId="1" fillId="10" borderId="1" xfId="0" applyNumberFormat="1" applyFont="1" applyFill="1" applyBorder="1" applyAlignment="1" applyProtection="1">
      <alignment horizontal="left" wrapText="1" indent="1"/>
      <protection hidden="1"/>
    </xf>
    <xf numFmtId="0" fontId="3" fillId="3" borderId="27" xfId="0" applyFont="1" applyFill="1" applyBorder="1" applyAlignment="1" applyProtection="1">
      <alignment vertical="center"/>
    </xf>
    <xf numFmtId="0" fontId="3" fillId="3" borderId="14" xfId="0" applyFont="1" applyFill="1" applyBorder="1" applyAlignment="1" applyProtection="1">
      <alignment vertical="center"/>
    </xf>
    <xf numFmtId="0" fontId="3" fillId="3" borderId="15" xfId="0" applyFont="1" applyFill="1" applyBorder="1" applyAlignment="1" applyProtection="1">
      <alignment vertical="center"/>
    </xf>
    <xf numFmtId="0" fontId="3" fillId="3" borderId="37"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2"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6" xfId="0" applyFont="1" applyFill="1" applyBorder="1" applyAlignment="1" applyProtection="1">
      <alignment vertical="center"/>
    </xf>
    <xf numFmtId="0" fontId="3" fillId="0" borderId="0" xfId="0" applyFont="1" applyAlignment="1" applyProtection="1">
      <alignment vertical="center"/>
    </xf>
    <xf numFmtId="0" fontId="33" fillId="0" borderId="0" xfId="0" applyFont="1" applyFill="1" applyBorder="1" applyAlignment="1" applyProtection="1">
      <alignment vertical="center"/>
    </xf>
    <xf numFmtId="0" fontId="1" fillId="10" borderId="1" xfId="0" applyFont="1" applyFill="1" applyBorder="1" applyAlignment="1" applyProtection="1">
      <alignment horizontal="center"/>
      <protection hidden="1"/>
    </xf>
    <xf numFmtId="0" fontId="21" fillId="3" borderId="2" xfId="0" applyFont="1" applyFill="1" applyBorder="1" applyAlignment="1" applyProtection="1">
      <alignment horizontal="right" vertical="center" wrapText="1" indent="1"/>
    </xf>
    <xf numFmtId="4" fontId="38" fillId="0" borderId="37" xfId="0" applyNumberFormat="1" applyFont="1" applyFill="1" applyBorder="1" applyAlignment="1" applyProtection="1">
      <alignment horizontal="left" vertical="center" indent="1"/>
      <protection hidden="1"/>
    </xf>
    <xf numFmtId="0" fontId="39" fillId="0" borderId="0" xfId="0" applyFont="1" applyFill="1" applyBorder="1" applyAlignment="1" applyProtection="1">
      <alignment vertical="center"/>
      <protection hidden="1"/>
    </xf>
    <xf numFmtId="4" fontId="38" fillId="0" borderId="0" xfId="0" applyNumberFormat="1" applyFont="1" applyFill="1" applyBorder="1" applyAlignment="1" applyProtection="1">
      <alignment horizontal="left" vertical="center"/>
      <protection hidden="1"/>
    </xf>
    <xf numFmtId="4" fontId="39" fillId="0" borderId="0" xfId="0" applyNumberFormat="1" applyFont="1" applyFill="1" applyBorder="1" applyAlignment="1" applyProtection="1">
      <alignment horizontal="left" vertical="center"/>
      <protection hidden="1"/>
    </xf>
    <xf numFmtId="172" fontId="38" fillId="0" borderId="0" xfId="0" applyNumberFormat="1" applyFont="1" applyFill="1" applyBorder="1" applyAlignment="1" applyProtection="1">
      <alignment horizontal="right" vertical="center" indent="1"/>
      <protection hidden="1"/>
    </xf>
    <xf numFmtId="4" fontId="39" fillId="0" borderId="37" xfId="0" applyNumberFormat="1" applyFont="1" applyFill="1" applyBorder="1" applyAlignment="1" applyProtection="1">
      <alignment horizontal="left" vertical="center"/>
      <protection hidden="1"/>
    </xf>
    <xf numFmtId="0" fontId="1" fillId="10" borderId="8" xfId="0" applyFont="1" applyFill="1" applyBorder="1" applyAlignment="1" applyProtection="1">
      <alignment horizontal="center" vertical="center" wrapText="1"/>
      <protection hidden="1"/>
    </xf>
    <xf numFmtId="172" fontId="4" fillId="10" borderId="4" xfId="0" applyNumberFormat="1" applyFont="1" applyFill="1" applyBorder="1" applyAlignment="1" applyProtection="1">
      <alignment horizontal="right" vertical="center" indent="1"/>
      <protection hidden="1"/>
    </xf>
    <xf numFmtId="4" fontId="5" fillId="2" borderId="26" xfId="0" applyNumberFormat="1" applyFont="1" applyFill="1" applyBorder="1" applyAlignment="1" applyProtection="1">
      <alignment horizontal="right" vertical="center" indent="1"/>
      <protection locked="0"/>
    </xf>
    <xf numFmtId="4" fontId="5" fillId="2" borderId="20" xfId="0" applyNumberFormat="1" applyFont="1" applyFill="1" applyBorder="1" applyAlignment="1" applyProtection="1">
      <alignment horizontal="right" vertical="center" indent="1"/>
      <protection locked="0"/>
    </xf>
    <xf numFmtId="4" fontId="5" fillId="2" borderId="17" xfId="0" applyNumberFormat="1" applyFont="1" applyFill="1" applyBorder="1" applyAlignment="1" applyProtection="1">
      <alignment horizontal="right" vertical="center" indent="1"/>
      <protection locked="0"/>
    </xf>
    <xf numFmtId="14" fontId="3" fillId="0" borderId="0" xfId="0" applyNumberFormat="1" applyFont="1" applyFill="1" applyBorder="1" applyAlignment="1" applyProtection="1">
      <alignment horizontal="center" vertical="center"/>
      <protection hidden="1"/>
    </xf>
    <xf numFmtId="3" fontId="3" fillId="2" borderId="77" xfId="0" applyNumberFormat="1" applyFont="1" applyFill="1" applyBorder="1" applyAlignment="1" applyProtection="1">
      <alignment horizontal="right" vertical="center" indent="1"/>
      <protection locked="0"/>
    </xf>
    <xf numFmtId="3" fontId="3" fillId="2" borderId="76" xfId="0" applyNumberFormat="1" applyFont="1" applyFill="1" applyBorder="1" applyAlignment="1" applyProtection="1">
      <alignment horizontal="right" vertical="center" indent="1"/>
      <protection locked="0"/>
    </xf>
    <xf numFmtId="4" fontId="3" fillId="2" borderId="35" xfId="0" applyNumberFormat="1" applyFont="1" applyFill="1" applyBorder="1" applyAlignment="1" applyProtection="1">
      <alignment horizontal="right" vertical="center" indent="1"/>
      <protection locked="0"/>
    </xf>
    <xf numFmtId="4" fontId="3" fillId="2" borderId="30" xfId="0" applyNumberFormat="1" applyFont="1" applyFill="1" applyBorder="1" applyAlignment="1" applyProtection="1">
      <alignment horizontal="right" vertical="center" indent="1"/>
      <protection locked="0"/>
    </xf>
    <xf numFmtId="0" fontId="1" fillId="10" borderId="41" xfId="0" applyFont="1" applyFill="1" applyBorder="1" applyAlignment="1" applyProtection="1">
      <alignment horizontal="center" vertical="center" wrapText="1"/>
      <protection hidden="1"/>
    </xf>
    <xf numFmtId="4" fontId="5" fillId="2" borderId="36" xfId="0" applyNumberFormat="1" applyFont="1" applyFill="1" applyBorder="1" applyAlignment="1" applyProtection="1">
      <alignment horizontal="right" vertical="center" indent="1"/>
      <protection locked="0"/>
    </xf>
    <xf numFmtId="4" fontId="5" fillId="2" borderId="31" xfId="0" applyNumberFormat="1" applyFont="1" applyFill="1" applyBorder="1" applyAlignment="1" applyProtection="1">
      <alignment horizontal="right" vertical="center" indent="1"/>
      <protection locked="0"/>
    </xf>
    <xf numFmtId="4" fontId="5" fillId="2" borderId="32" xfId="0" applyNumberFormat="1" applyFont="1" applyFill="1" applyBorder="1" applyAlignment="1" applyProtection="1">
      <alignment horizontal="right" vertical="center" indent="1"/>
      <protection locked="0"/>
    </xf>
    <xf numFmtId="172" fontId="4" fillId="10" borderId="131" xfId="0" applyNumberFormat="1" applyFont="1" applyFill="1" applyBorder="1" applyAlignment="1" applyProtection="1">
      <alignment horizontal="right" vertical="center" indent="1"/>
      <protection hidden="1"/>
    </xf>
    <xf numFmtId="0" fontId="1" fillId="10" borderId="44" xfId="0" applyFont="1" applyFill="1" applyBorder="1" applyAlignment="1" applyProtection="1">
      <alignment horizontal="center" vertical="center" wrapText="1"/>
      <protection hidden="1"/>
    </xf>
    <xf numFmtId="4" fontId="5" fillId="2" borderId="35" xfId="0" applyNumberFormat="1" applyFont="1" applyFill="1" applyBorder="1" applyAlignment="1" applyProtection="1">
      <alignment horizontal="right" vertical="center" indent="1"/>
      <protection locked="0"/>
    </xf>
    <xf numFmtId="4" fontId="5" fillId="2" borderId="30" xfId="0" applyNumberFormat="1" applyFont="1" applyFill="1" applyBorder="1" applyAlignment="1" applyProtection="1">
      <alignment horizontal="right" vertical="center" indent="1"/>
      <protection locked="0"/>
    </xf>
    <xf numFmtId="4" fontId="5" fillId="2" borderId="72" xfId="0" applyNumberFormat="1" applyFont="1" applyFill="1" applyBorder="1" applyAlignment="1" applyProtection="1">
      <alignment horizontal="right" vertical="center" indent="1"/>
      <protection locked="0"/>
    </xf>
    <xf numFmtId="172" fontId="4" fillId="10" borderId="74" xfId="0" applyNumberFormat="1" applyFont="1" applyFill="1" applyBorder="1" applyAlignment="1" applyProtection="1">
      <alignment horizontal="right" vertical="center" indent="1"/>
      <protection hidden="1"/>
    </xf>
    <xf numFmtId="14" fontId="5" fillId="2" borderId="3" xfId="0" applyNumberFormat="1" applyFont="1" applyFill="1" applyBorder="1" applyAlignment="1" applyProtection="1">
      <alignment horizontal="center" vertical="center"/>
      <protection locked="0"/>
    </xf>
    <xf numFmtId="14" fontId="3" fillId="2" borderId="33" xfId="0" applyNumberFormat="1" applyFont="1" applyFill="1" applyBorder="1" applyAlignment="1" applyProtection="1">
      <alignment horizontal="center" vertical="top"/>
      <protection locked="0"/>
    </xf>
    <xf numFmtId="0" fontId="3" fillId="0" borderId="33" xfId="0" applyFont="1" applyFill="1" applyBorder="1" applyAlignment="1" applyProtection="1">
      <alignment horizontal="center" vertical="top"/>
      <protection hidden="1"/>
    </xf>
    <xf numFmtId="0" fontId="3" fillId="0" borderId="0" xfId="0" applyFont="1" applyFill="1" applyBorder="1" applyAlignment="1" applyProtection="1">
      <alignment vertical="center" wrapText="1"/>
      <protection hidden="1"/>
    </xf>
    <xf numFmtId="0" fontId="27" fillId="0" borderId="0" xfId="2" applyNumberFormat="1" applyFont="1" applyBorder="1" applyAlignment="1" applyProtection="1">
      <alignment vertical="center"/>
      <protection hidden="1"/>
    </xf>
    <xf numFmtId="0" fontId="27" fillId="0" borderId="54" xfId="2" applyNumberFormat="1" applyFont="1" applyBorder="1" applyAlignment="1" applyProtection="1">
      <alignment vertical="center"/>
      <protection hidden="1"/>
    </xf>
    <xf numFmtId="0" fontId="28" fillId="0" borderId="55" xfId="2" applyNumberFormat="1" applyFont="1" applyBorder="1" applyAlignment="1" applyProtection="1">
      <alignment vertical="center"/>
      <protection hidden="1"/>
    </xf>
    <xf numFmtId="0" fontId="28" fillId="0" borderId="0" xfId="2" applyNumberFormat="1" applyFont="1" applyAlignment="1" applyProtection="1">
      <alignment vertical="center"/>
      <protection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11" fillId="0" borderId="27"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center" vertical="center" wrapText="1"/>
      <protection hidden="1"/>
    </xf>
    <xf numFmtId="0" fontId="3" fillId="0" borderId="37" xfId="4" applyFont="1" applyFill="1" applyBorder="1" applyAlignment="1" applyProtection="1">
      <alignment horizontal="left" vertical="top" indent="1"/>
      <protection hidden="1"/>
    </xf>
    <xf numFmtId="0" fontId="3" fillId="0" borderId="0" xfId="4" applyFont="1" applyFill="1" applyBorder="1" applyAlignment="1" applyProtection="1">
      <alignment horizontal="left" vertical="top" indent="1"/>
      <protection hidden="1"/>
    </xf>
    <xf numFmtId="0" fontId="3" fillId="0" borderId="2" xfId="4" applyFont="1" applyFill="1" applyBorder="1" applyAlignment="1" applyProtection="1">
      <alignment horizontal="left" vertical="top" indent="1"/>
      <protection hidden="1"/>
    </xf>
    <xf numFmtId="0" fontId="3" fillId="7" borderId="27" xfId="6" applyFont="1" applyFill="1" applyBorder="1" applyAlignment="1" applyProtection="1">
      <alignment horizontal="left" vertical="center" wrapText="1" indent="1"/>
      <protection locked="0"/>
    </xf>
    <xf numFmtId="0" fontId="3" fillId="7" borderId="14" xfId="6" applyFont="1" applyFill="1" applyBorder="1" applyAlignment="1" applyProtection="1">
      <alignment horizontal="left" vertical="center" wrapText="1" indent="1"/>
      <protection locked="0"/>
    </xf>
    <xf numFmtId="0" fontId="3" fillId="7" borderId="15" xfId="6" applyFont="1" applyFill="1" applyBorder="1" applyAlignment="1" applyProtection="1">
      <alignment horizontal="left" vertical="center" wrapText="1" indent="1"/>
      <protection locked="0"/>
    </xf>
    <xf numFmtId="0" fontId="3" fillId="0" borderId="8" xfId="4" applyFont="1" applyBorder="1" applyAlignment="1" applyProtection="1">
      <alignment horizontal="left" vertical="center" wrapText="1" indent="1"/>
      <protection locked="0"/>
    </xf>
    <xf numFmtId="0" fontId="3" fillId="0" borderId="1" xfId="4" applyFont="1" applyBorder="1" applyAlignment="1" applyProtection="1">
      <alignment horizontal="left" vertical="center" wrapText="1" indent="1"/>
      <protection locked="0"/>
    </xf>
    <xf numFmtId="0" fontId="3" fillId="0" borderId="16" xfId="4" applyFont="1" applyBorder="1" applyAlignment="1" applyProtection="1">
      <alignment horizontal="left" vertical="center" wrapText="1" indent="1"/>
      <protection locked="0"/>
    </xf>
    <xf numFmtId="49" fontId="3" fillId="2" borderId="37" xfId="4" applyNumberFormat="1" applyFont="1" applyFill="1" applyBorder="1" applyAlignment="1" applyProtection="1">
      <alignment horizontal="left" vertical="center" indent="1"/>
      <protection locked="0"/>
    </xf>
    <xf numFmtId="49" fontId="3" fillId="2" borderId="0" xfId="4" applyNumberFormat="1" applyFont="1" applyFill="1" applyBorder="1" applyAlignment="1" applyProtection="1">
      <alignment horizontal="left" vertical="center" indent="1"/>
      <protection locked="0"/>
    </xf>
    <xf numFmtId="49" fontId="3" fillId="2" borderId="2" xfId="4" applyNumberFormat="1" applyFont="1" applyFill="1" applyBorder="1" applyAlignment="1" applyProtection="1">
      <alignment horizontal="left" vertical="center" indent="1"/>
      <protection locked="0"/>
    </xf>
    <xf numFmtId="49" fontId="3" fillId="2" borderId="27" xfId="4" applyNumberFormat="1" applyFont="1" applyFill="1" applyBorder="1" applyAlignment="1" applyProtection="1">
      <alignment horizontal="left" vertical="center" indent="1"/>
      <protection locked="0"/>
    </xf>
    <xf numFmtId="49" fontId="3" fillId="2" borderId="14" xfId="4" applyNumberFormat="1" applyFont="1" applyFill="1" applyBorder="1" applyAlignment="1" applyProtection="1">
      <alignment horizontal="left" vertical="center" indent="1"/>
      <protection locked="0"/>
    </xf>
    <xf numFmtId="49" fontId="3" fillId="2" borderId="15" xfId="4" applyNumberFormat="1" applyFont="1" applyFill="1" applyBorder="1" applyAlignment="1" applyProtection="1">
      <alignment horizontal="left" vertical="center" indent="1"/>
      <protection locked="0"/>
    </xf>
    <xf numFmtId="167" fontId="3" fillId="2" borderId="8" xfId="4" applyNumberFormat="1" applyFont="1" applyFill="1" applyBorder="1" applyAlignment="1" applyProtection="1">
      <alignment horizontal="left" vertical="center" indent="1"/>
      <protection locked="0"/>
    </xf>
    <xf numFmtId="167" fontId="3" fillId="2" borderId="1" xfId="4" applyNumberFormat="1" applyFont="1" applyFill="1" applyBorder="1" applyAlignment="1" applyProtection="1">
      <alignment horizontal="left" vertical="center" indent="1"/>
      <protection locked="0"/>
    </xf>
    <xf numFmtId="167" fontId="3" fillId="2" borderId="16" xfId="4" applyNumberFormat="1" applyFont="1" applyFill="1" applyBorder="1" applyAlignment="1" applyProtection="1">
      <alignment horizontal="left" vertical="center" indent="1"/>
      <protection locked="0"/>
    </xf>
    <xf numFmtId="14" fontId="3" fillId="5" borderId="3" xfId="5" applyNumberFormat="1" applyFont="1" applyFill="1" applyBorder="1" applyAlignment="1" applyProtection="1">
      <alignment horizontal="left" vertical="center" indent="1"/>
      <protection locked="0" hidden="1"/>
    </xf>
    <xf numFmtId="49" fontId="4" fillId="4" borderId="6" xfId="0" applyNumberFormat="1" applyFont="1" applyFill="1" applyBorder="1" applyAlignment="1" applyProtection="1">
      <alignment horizontal="left" vertical="center" indent="1"/>
      <protection locked="0"/>
    </xf>
    <xf numFmtId="49" fontId="4" fillId="4" borderId="7" xfId="0" applyNumberFormat="1" applyFont="1" applyFill="1" applyBorder="1" applyAlignment="1" applyProtection="1">
      <alignment horizontal="left" vertical="center" indent="1"/>
      <protection locked="0"/>
    </xf>
    <xf numFmtId="49" fontId="4" fillId="4" borderId="4" xfId="0" applyNumberFormat="1" applyFont="1" applyFill="1" applyBorder="1" applyAlignment="1" applyProtection="1">
      <alignment horizontal="left" vertical="center" indent="1"/>
      <protection locked="0"/>
    </xf>
    <xf numFmtId="49" fontId="3" fillId="7" borderId="6" xfId="5" applyNumberFormat="1" applyFont="1" applyFill="1" applyBorder="1" applyAlignment="1" applyProtection="1">
      <alignment horizontal="left" vertical="center" wrapText="1" indent="1"/>
      <protection locked="0"/>
    </xf>
    <xf numFmtId="49" fontId="3" fillId="7" borderId="7" xfId="5" applyNumberFormat="1" applyFont="1" applyFill="1" applyBorder="1" applyAlignment="1" applyProtection="1">
      <alignment horizontal="left" vertical="center" wrapText="1" indent="1"/>
      <protection locked="0"/>
    </xf>
    <xf numFmtId="49" fontId="3" fillId="7" borderId="4" xfId="5" applyNumberFormat="1" applyFont="1" applyFill="1" applyBorder="1" applyAlignment="1" applyProtection="1">
      <alignment horizontal="left" vertical="center" wrapText="1" indent="1"/>
      <protection locked="0"/>
    </xf>
    <xf numFmtId="0" fontId="30" fillId="7" borderId="6" xfId="6" applyFill="1" applyBorder="1" applyAlignment="1" applyProtection="1">
      <alignment horizontal="left" vertical="center" wrapText="1" indent="1"/>
      <protection locked="0"/>
    </xf>
    <xf numFmtId="0" fontId="31" fillId="7" borderId="7" xfId="6" applyFont="1" applyFill="1" applyBorder="1" applyAlignment="1" applyProtection="1">
      <alignment horizontal="left" vertical="center" wrapText="1" indent="1"/>
      <protection locked="0"/>
    </xf>
    <xf numFmtId="0" fontId="31" fillId="7" borderId="4" xfId="6" applyFont="1" applyFill="1" applyBorder="1" applyAlignment="1" applyProtection="1">
      <alignment horizontal="left" vertical="center" wrapText="1" indent="1"/>
      <protection locked="0"/>
    </xf>
    <xf numFmtId="14" fontId="3" fillId="2" borderId="6" xfId="4" applyNumberFormat="1" applyFont="1" applyFill="1" applyBorder="1" applyAlignment="1" applyProtection="1">
      <alignment horizontal="left" vertical="center" indent="1"/>
      <protection locked="0"/>
    </xf>
    <xf numFmtId="14" fontId="3" fillId="2" borderId="7" xfId="4" applyNumberFormat="1" applyFont="1" applyFill="1" applyBorder="1" applyAlignment="1" applyProtection="1">
      <alignment horizontal="left" vertical="center" indent="1"/>
      <protection locked="0"/>
    </xf>
    <xf numFmtId="14" fontId="3" fillId="2" borderId="4" xfId="4" applyNumberFormat="1" applyFont="1" applyFill="1" applyBorder="1" applyAlignment="1" applyProtection="1">
      <alignment horizontal="left" vertical="center" indent="1"/>
      <protection locked="0"/>
    </xf>
    <xf numFmtId="4" fontId="4" fillId="2" borderId="6" xfId="4" applyNumberFormat="1" applyFont="1" applyFill="1" applyBorder="1" applyAlignment="1" applyProtection="1">
      <alignment horizontal="right" vertical="center" indent="2"/>
      <protection locked="0"/>
    </xf>
    <xf numFmtId="4" fontId="4" fillId="2" borderId="7" xfId="4" applyNumberFormat="1" applyFont="1" applyFill="1" applyBorder="1" applyAlignment="1" applyProtection="1">
      <alignment horizontal="right" vertical="center" indent="2"/>
      <protection locked="0"/>
    </xf>
    <xf numFmtId="4" fontId="4" fillId="2" borderId="4" xfId="4" applyNumberFormat="1" applyFont="1" applyFill="1" applyBorder="1" applyAlignment="1" applyProtection="1">
      <alignment horizontal="right" vertical="center" indent="2"/>
      <protection locked="0"/>
    </xf>
    <xf numFmtId="0" fontId="3" fillId="0" borderId="0" xfId="4" applyFont="1" applyFill="1" applyBorder="1" applyAlignment="1" applyProtection="1">
      <alignment wrapText="1"/>
      <protection hidden="1"/>
    </xf>
    <xf numFmtId="0" fontId="3" fillId="0" borderId="18" xfId="4" applyFont="1" applyFill="1" applyBorder="1" applyAlignment="1" applyProtection="1">
      <alignment wrapText="1"/>
      <protection hidden="1"/>
    </xf>
    <xf numFmtId="172" fontId="4" fillId="0" borderId="6" xfId="4" applyNumberFormat="1" applyFont="1" applyFill="1" applyBorder="1" applyAlignment="1" applyProtection="1">
      <alignment horizontal="right" vertical="center" indent="2"/>
      <protection hidden="1"/>
    </xf>
    <xf numFmtId="172" fontId="4" fillId="0" borderId="7" xfId="4" applyNumberFormat="1" applyFont="1" applyFill="1" applyBorder="1" applyAlignment="1" applyProtection="1">
      <alignment horizontal="right" vertical="center" indent="2"/>
      <protection hidden="1"/>
    </xf>
    <xf numFmtId="172" fontId="4" fillId="0" borderId="4" xfId="4" applyNumberFormat="1" applyFont="1" applyFill="1" applyBorder="1" applyAlignment="1" applyProtection="1">
      <alignment horizontal="right" vertical="center" indent="2"/>
      <protection hidden="1"/>
    </xf>
    <xf numFmtId="4" fontId="4" fillId="8" borderId="6" xfId="0" applyNumberFormat="1" applyFont="1" applyFill="1" applyBorder="1" applyAlignment="1" applyProtection="1">
      <alignment horizontal="left" vertical="center" indent="1"/>
      <protection hidden="1"/>
    </xf>
    <xf numFmtId="4" fontId="4" fillId="8" borderId="7" xfId="0" applyNumberFormat="1" applyFont="1" applyFill="1" applyBorder="1" applyAlignment="1" applyProtection="1">
      <alignment horizontal="left" vertical="center" indent="1"/>
      <protection hidden="1"/>
    </xf>
    <xf numFmtId="1" fontId="4" fillId="0" borderId="6" xfId="0" applyNumberFormat="1" applyFont="1" applyFill="1" applyBorder="1" applyAlignment="1" applyProtection="1">
      <alignment horizontal="left" vertical="center" indent="1"/>
      <protection hidden="1"/>
    </xf>
    <xf numFmtId="1" fontId="4" fillId="0" borderId="4" xfId="0" applyNumberFormat="1" applyFont="1" applyFill="1" applyBorder="1" applyAlignment="1" applyProtection="1">
      <alignment horizontal="left" vertical="center" indent="1"/>
      <protection hidden="1"/>
    </xf>
    <xf numFmtId="14" fontId="4" fillId="0" borderId="6" xfId="0" applyNumberFormat="1" applyFont="1" applyFill="1" applyBorder="1" applyAlignment="1" applyProtection="1">
      <alignment horizontal="left" vertical="center" indent="1"/>
      <protection hidden="1"/>
    </xf>
    <xf numFmtId="14" fontId="4" fillId="0" borderId="4" xfId="0" applyNumberFormat="1" applyFont="1" applyFill="1" applyBorder="1" applyAlignment="1" applyProtection="1">
      <alignment horizontal="left" vertical="center" indent="1"/>
      <protection hidden="1"/>
    </xf>
    <xf numFmtId="0" fontId="3" fillId="2" borderId="30"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6" fillId="8" borderId="11" xfId="0" applyFont="1" applyFill="1" applyBorder="1" applyAlignment="1" applyProtection="1">
      <alignment horizontal="center" vertical="center" wrapText="1"/>
      <protection hidden="1"/>
    </xf>
    <xf numFmtId="0" fontId="6" fillId="8" borderId="12"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3" fillId="4"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14" fontId="3" fillId="4" borderId="1" xfId="0" applyNumberFormat="1" applyFont="1" applyFill="1" applyBorder="1" applyAlignment="1" applyProtection="1">
      <alignment horizontal="right" vertical="center"/>
      <protection locked="0" hidden="1"/>
    </xf>
    <xf numFmtId="1" fontId="4" fillId="0" borderId="7" xfId="0" applyNumberFormat="1" applyFont="1" applyFill="1" applyBorder="1" applyAlignment="1" applyProtection="1">
      <alignment horizontal="left" vertical="center" indent="1"/>
      <protection hidden="1"/>
    </xf>
    <xf numFmtId="14" fontId="4" fillId="0" borderId="7" xfId="0" applyNumberFormat="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wrapText="1"/>
      <protection hidden="1"/>
    </xf>
    <xf numFmtId="0" fontId="3" fillId="4" borderId="68" xfId="0" applyFont="1" applyFill="1" applyBorder="1" applyAlignment="1" applyProtection="1">
      <alignment horizontal="left" vertical="top" wrapText="1" indent="1"/>
      <protection locked="0"/>
    </xf>
    <xf numFmtId="0" fontId="3" fillId="4" borderId="0" xfId="0" applyFont="1" applyFill="1" applyBorder="1" applyAlignment="1" applyProtection="1">
      <alignment horizontal="left" vertical="top" wrapText="1" indent="1"/>
      <protection locked="0"/>
    </xf>
    <xf numFmtId="0" fontId="3" fillId="4" borderId="69" xfId="0" applyFont="1" applyFill="1" applyBorder="1" applyAlignment="1" applyProtection="1">
      <alignment horizontal="left" vertical="top" wrapText="1" indent="1"/>
      <protection locked="0"/>
    </xf>
    <xf numFmtId="0" fontId="3" fillId="4" borderId="65" xfId="0" applyFont="1" applyFill="1" applyBorder="1" applyAlignment="1" applyProtection="1">
      <alignment horizontal="left" vertical="top" wrapText="1" indent="1"/>
      <protection locked="0"/>
    </xf>
    <xf numFmtId="0" fontId="3" fillId="4" borderId="66" xfId="0" applyFont="1" applyFill="1" applyBorder="1" applyAlignment="1" applyProtection="1">
      <alignment horizontal="left" vertical="top" wrapText="1" indent="1"/>
      <protection locked="0"/>
    </xf>
    <xf numFmtId="0" fontId="3" fillId="4" borderId="67" xfId="0" applyFont="1" applyFill="1" applyBorder="1" applyAlignment="1" applyProtection="1">
      <alignment horizontal="left" vertical="top" wrapText="1" indent="1"/>
      <protection locked="0"/>
    </xf>
    <xf numFmtId="0" fontId="3" fillId="4" borderId="62" xfId="0" applyFont="1" applyFill="1" applyBorder="1" applyAlignment="1" applyProtection="1">
      <alignment horizontal="left" vertical="top" wrapText="1" indent="1"/>
      <protection locked="0"/>
    </xf>
    <xf numFmtId="0" fontId="3" fillId="4" borderId="63" xfId="0" applyFont="1" applyFill="1" applyBorder="1" applyAlignment="1" applyProtection="1">
      <alignment horizontal="left" vertical="top" wrapText="1" indent="1"/>
      <protection locked="0"/>
    </xf>
    <xf numFmtId="0" fontId="3" fillId="4" borderId="64" xfId="0" applyFont="1" applyFill="1" applyBorder="1" applyAlignment="1" applyProtection="1">
      <alignment horizontal="left" vertical="top" wrapText="1" indent="1"/>
      <protection locked="0"/>
    </xf>
    <xf numFmtId="49" fontId="3" fillId="0" borderId="27" xfId="0" applyNumberFormat="1" applyFont="1" applyFill="1" applyBorder="1" applyAlignment="1" applyProtection="1">
      <alignment horizontal="left" vertical="center" wrapText="1" indent="1"/>
      <protection hidden="1"/>
    </xf>
    <xf numFmtId="49" fontId="3" fillId="0" borderId="14" xfId="0" applyNumberFormat="1" applyFont="1" applyFill="1" applyBorder="1" applyAlignment="1" applyProtection="1">
      <alignment horizontal="left" vertical="center" wrapText="1" indent="1"/>
      <protection hidden="1"/>
    </xf>
    <xf numFmtId="49" fontId="3" fillId="0" borderId="15" xfId="0" applyNumberFormat="1" applyFont="1" applyFill="1" applyBorder="1" applyAlignment="1" applyProtection="1">
      <alignment horizontal="left" vertical="center" wrapText="1" indent="1"/>
      <protection hidden="1"/>
    </xf>
    <xf numFmtId="49" fontId="3" fillId="0" borderId="37" xfId="0" applyNumberFormat="1" applyFont="1" applyFill="1" applyBorder="1" applyAlignment="1" applyProtection="1">
      <alignment horizontal="left" vertical="center" wrapText="1" indent="1"/>
      <protection hidden="1"/>
    </xf>
    <xf numFmtId="49" fontId="3" fillId="0" borderId="0" xfId="0" applyNumberFormat="1" applyFont="1" applyFill="1" applyBorder="1" applyAlignment="1" applyProtection="1">
      <alignment horizontal="left" vertical="center" wrapText="1" indent="1"/>
      <protection hidden="1"/>
    </xf>
    <xf numFmtId="49" fontId="3" fillId="0" borderId="2" xfId="0" applyNumberFormat="1" applyFont="1" applyFill="1" applyBorder="1" applyAlignment="1" applyProtection="1">
      <alignment horizontal="left" vertical="center" wrapText="1" indent="1"/>
      <protection hidden="1"/>
    </xf>
    <xf numFmtId="49" fontId="3" fillId="0" borderId="8" xfId="0" applyNumberFormat="1" applyFont="1" applyFill="1" applyBorder="1" applyAlignment="1" applyProtection="1">
      <alignment horizontal="left" vertical="center" wrapText="1" indent="1"/>
      <protection hidden="1"/>
    </xf>
    <xf numFmtId="49" fontId="3" fillId="0" borderId="1" xfId="0" applyNumberFormat="1" applyFont="1" applyFill="1" applyBorder="1" applyAlignment="1" applyProtection="1">
      <alignment horizontal="left" vertical="center" wrapText="1" indent="1"/>
      <protection hidden="1"/>
    </xf>
    <xf numFmtId="49" fontId="3" fillId="0" borderId="16" xfId="0" applyNumberFormat="1" applyFont="1" applyFill="1" applyBorder="1" applyAlignment="1" applyProtection="1">
      <alignment horizontal="left" vertical="center" wrapText="1" indent="1"/>
      <protection hidden="1"/>
    </xf>
    <xf numFmtId="0" fontId="4" fillId="0" borderId="63" xfId="0" applyFont="1" applyFill="1" applyBorder="1" applyAlignment="1" applyProtection="1">
      <alignment horizontal="left" vertical="center" wrapText="1" indent="1"/>
      <protection hidden="1"/>
    </xf>
    <xf numFmtId="0" fontId="4" fillId="0" borderId="0" xfId="0" applyFont="1" applyFill="1" applyBorder="1" applyAlignment="1" applyProtection="1">
      <alignment horizontal="left" vertical="center" wrapText="1" indent="1"/>
      <protection hidden="1"/>
    </xf>
    <xf numFmtId="0" fontId="4" fillId="8" borderId="59" xfId="0" applyFont="1" applyFill="1" applyBorder="1" applyAlignment="1" applyProtection="1">
      <alignment horizontal="left" vertical="center" indent="1"/>
      <protection hidden="1"/>
    </xf>
    <xf numFmtId="0" fontId="4" fillId="8" borderId="60" xfId="0" applyFont="1" applyFill="1" applyBorder="1" applyAlignment="1" applyProtection="1">
      <alignment horizontal="left" vertical="center" indent="1"/>
      <protection hidden="1"/>
    </xf>
    <xf numFmtId="0" fontId="4" fillId="8" borderId="61" xfId="0" applyFont="1" applyFill="1" applyBorder="1" applyAlignment="1" applyProtection="1">
      <alignment horizontal="left" vertical="center" indent="1"/>
      <protection hidden="1"/>
    </xf>
    <xf numFmtId="0" fontId="33" fillId="0" borderId="60" xfId="0" applyFont="1" applyFill="1" applyBorder="1" applyAlignment="1" applyProtection="1">
      <alignment vertical="center"/>
      <protection hidden="1"/>
    </xf>
    <xf numFmtId="0" fontId="4" fillId="8" borderId="62" xfId="0" applyFont="1" applyFill="1" applyBorder="1" applyAlignment="1" applyProtection="1">
      <alignment horizontal="left" vertical="center" indent="1"/>
      <protection hidden="1"/>
    </xf>
    <xf numFmtId="0" fontId="4" fillId="8" borderId="63" xfId="0" applyFont="1" applyFill="1" applyBorder="1" applyAlignment="1" applyProtection="1">
      <alignment horizontal="left" vertical="center" indent="1"/>
      <protection hidden="1"/>
    </xf>
    <xf numFmtId="0" fontId="4" fillId="8" borderId="64" xfId="0" applyFont="1" applyFill="1" applyBorder="1" applyAlignment="1" applyProtection="1">
      <alignment horizontal="left" vertical="center" indent="1"/>
      <protection hidden="1"/>
    </xf>
    <xf numFmtId="0" fontId="3" fillId="4" borderId="59" xfId="0" applyFont="1" applyFill="1" applyBorder="1" applyAlignment="1" applyProtection="1">
      <alignment horizontal="left" vertical="center" indent="1"/>
      <protection locked="0"/>
    </xf>
    <xf numFmtId="0" fontId="3" fillId="4" borderId="60" xfId="0" applyFont="1" applyFill="1" applyBorder="1" applyAlignment="1" applyProtection="1">
      <alignment horizontal="left" vertical="center" indent="1"/>
      <protection locked="0"/>
    </xf>
    <xf numFmtId="0" fontId="3" fillId="4" borderId="61" xfId="0" applyFont="1" applyFill="1" applyBorder="1" applyAlignment="1" applyProtection="1">
      <alignment horizontal="left" vertical="center" indent="1"/>
      <protection locked="0"/>
    </xf>
    <xf numFmtId="3" fontId="3" fillId="4" borderId="59" xfId="0" applyNumberFormat="1" applyFont="1" applyFill="1" applyBorder="1" applyAlignment="1" applyProtection="1">
      <alignment horizontal="right" vertical="center" indent="1"/>
      <protection locked="0"/>
    </xf>
    <xf numFmtId="3" fontId="3" fillId="4" borderId="61" xfId="0" applyNumberFormat="1" applyFont="1" applyFill="1" applyBorder="1" applyAlignment="1" applyProtection="1">
      <alignment horizontal="right" vertical="center" indent="1"/>
      <protection locked="0"/>
    </xf>
    <xf numFmtId="0" fontId="4" fillId="8" borderId="62" xfId="0" applyFont="1" applyFill="1" applyBorder="1" applyAlignment="1" applyProtection="1">
      <alignment horizontal="left" vertical="center" wrapText="1" indent="1"/>
      <protection hidden="1"/>
    </xf>
    <xf numFmtId="0" fontId="4" fillId="8" borderId="63" xfId="0" applyFont="1" applyFill="1" applyBorder="1" applyAlignment="1" applyProtection="1">
      <alignment horizontal="left" vertical="center" wrapText="1" indent="1"/>
      <protection hidden="1"/>
    </xf>
    <xf numFmtId="0" fontId="4" fillId="8" borderId="64" xfId="0" applyFont="1" applyFill="1" applyBorder="1" applyAlignment="1" applyProtection="1">
      <alignment horizontal="left" vertical="center" wrapText="1" indent="1"/>
      <protection hidden="1"/>
    </xf>
    <xf numFmtId="0" fontId="4" fillId="8" borderId="68" xfId="0" applyFont="1" applyFill="1" applyBorder="1" applyAlignment="1" applyProtection="1">
      <alignment horizontal="left" vertical="center" wrapText="1" indent="1"/>
      <protection hidden="1"/>
    </xf>
    <xf numFmtId="0" fontId="4" fillId="8" borderId="0" xfId="0" applyFont="1" applyFill="1" applyBorder="1" applyAlignment="1" applyProtection="1">
      <alignment horizontal="left" vertical="center" wrapText="1" indent="1"/>
      <protection hidden="1"/>
    </xf>
    <xf numFmtId="0" fontId="4" fillId="8" borderId="69" xfId="0" applyFont="1" applyFill="1" applyBorder="1" applyAlignment="1" applyProtection="1">
      <alignment horizontal="left" vertical="center" wrapText="1" indent="1"/>
      <protection hidden="1"/>
    </xf>
    <xf numFmtId="0" fontId="4" fillId="10" borderId="63" xfId="0" applyFont="1" applyFill="1" applyBorder="1" applyAlignment="1" applyProtection="1">
      <alignment vertical="center" wrapText="1"/>
      <protection hidden="1"/>
    </xf>
    <xf numFmtId="0" fontId="4" fillId="10" borderId="66" xfId="0" applyFont="1" applyFill="1" applyBorder="1" applyAlignment="1" applyProtection="1">
      <alignment vertical="center" wrapText="1"/>
      <protection hidden="1"/>
    </xf>
    <xf numFmtId="14" fontId="1" fillId="10" borderId="3" xfId="0" applyNumberFormat="1" applyFont="1" applyFill="1" applyBorder="1" applyAlignment="1" applyProtection="1">
      <alignment horizontal="center" vertical="center" wrapText="1"/>
      <protection hidden="1"/>
    </xf>
    <xf numFmtId="0" fontId="1" fillId="10" borderId="3" xfId="0" applyFont="1" applyFill="1" applyBorder="1" applyAlignment="1" applyProtection="1">
      <alignment horizontal="center" vertical="center" wrapText="1"/>
      <protection hidden="1"/>
    </xf>
    <xf numFmtId="0" fontId="1" fillId="10" borderId="27" xfId="0" applyFont="1" applyFill="1" applyBorder="1" applyAlignment="1" applyProtection="1">
      <alignment horizontal="center" vertical="center" wrapText="1"/>
      <protection hidden="1"/>
    </xf>
    <xf numFmtId="0" fontId="1" fillId="10" borderId="37" xfId="0" applyFont="1" applyFill="1" applyBorder="1" applyAlignment="1" applyProtection="1">
      <alignment horizontal="center" vertical="center" wrapText="1"/>
      <protection hidden="1"/>
    </xf>
    <xf numFmtId="0" fontId="1" fillId="10" borderId="8" xfId="0" applyFont="1" applyFill="1" applyBorder="1" applyAlignment="1" applyProtection="1">
      <alignment horizontal="center" vertical="center" wrapText="1"/>
      <protection hidden="1"/>
    </xf>
    <xf numFmtId="4" fontId="3" fillId="4" borderId="0" xfId="0" applyNumberFormat="1" applyFont="1" applyFill="1" applyBorder="1" applyAlignment="1" applyProtection="1">
      <alignment horizontal="left" vertical="center"/>
      <protection locked="0"/>
    </xf>
    <xf numFmtId="0" fontId="3" fillId="4" borderId="1" xfId="0" applyFont="1" applyFill="1" applyBorder="1" applyAlignment="1" applyProtection="1">
      <alignment vertical="center"/>
      <protection locked="0"/>
    </xf>
    <xf numFmtId="0" fontId="4" fillId="10" borderId="6" xfId="0" applyFont="1" applyFill="1" applyBorder="1" applyAlignment="1" applyProtection="1">
      <alignment horizontal="left" vertical="center" indent="1"/>
      <protection hidden="1"/>
    </xf>
    <xf numFmtId="0" fontId="4" fillId="10" borderId="7" xfId="0" applyFont="1" applyFill="1" applyBorder="1" applyAlignment="1" applyProtection="1">
      <alignment horizontal="left" vertical="center" indent="1"/>
      <protection hidden="1"/>
    </xf>
    <xf numFmtId="0" fontId="1" fillId="10" borderId="15" xfId="0" applyFont="1" applyFill="1" applyBorder="1" applyAlignment="1" applyProtection="1">
      <alignment horizontal="center" vertical="center" wrapText="1"/>
      <protection hidden="1"/>
    </xf>
    <xf numFmtId="0" fontId="1" fillId="10" borderId="2" xfId="0" applyFont="1" applyFill="1" applyBorder="1" applyAlignment="1" applyProtection="1">
      <alignment horizontal="center" vertical="center" wrapText="1"/>
      <protection hidden="1"/>
    </xf>
    <xf numFmtId="165" fontId="1" fillId="10" borderId="42" xfId="0" applyNumberFormat="1" applyFont="1" applyFill="1" applyBorder="1" applyAlignment="1" applyProtection="1">
      <alignment horizontal="center" vertical="top" wrapText="1"/>
      <protection hidden="1"/>
    </xf>
    <xf numFmtId="165" fontId="1" fillId="10" borderId="40" xfId="0" applyNumberFormat="1" applyFont="1" applyFill="1" applyBorder="1" applyAlignment="1" applyProtection="1">
      <alignment horizontal="center" vertical="top" wrapText="1"/>
      <protection hidden="1"/>
    </xf>
    <xf numFmtId="165" fontId="1" fillId="10" borderId="78" xfId="0" applyNumberFormat="1" applyFont="1" applyFill="1" applyBorder="1" applyAlignment="1" applyProtection="1">
      <alignment horizontal="center" vertical="top" wrapText="1"/>
      <protection hidden="1"/>
    </xf>
    <xf numFmtId="165" fontId="1" fillId="10" borderId="27" xfId="0" applyNumberFormat="1" applyFont="1" applyFill="1" applyBorder="1" applyAlignment="1" applyProtection="1">
      <alignment horizontal="center" vertical="center" wrapText="1"/>
      <protection hidden="1"/>
    </xf>
    <xf numFmtId="165" fontId="1" fillId="10" borderId="14" xfId="0" applyNumberFormat="1" applyFont="1" applyFill="1" applyBorder="1" applyAlignment="1" applyProtection="1">
      <alignment horizontal="center" vertical="center" wrapText="1"/>
      <protection hidden="1"/>
    </xf>
    <xf numFmtId="165" fontId="1" fillId="10" borderId="37" xfId="0" applyNumberFormat="1" applyFont="1" applyFill="1" applyBorder="1" applyAlignment="1" applyProtection="1">
      <alignment horizontal="center" vertical="center" wrapText="1"/>
      <protection hidden="1"/>
    </xf>
    <xf numFmtId="165" fontId="1" fillId="10" borderId="0" xfId="0" applyNumberFormat="1" applyFont="1" applyFill="1" applyBorder="1" applyAlignment="1" applyProtection="1">
      <alignment horizontal="center" vertical="center" wrapText="1"/>
      <protection hidden="1"/>
    </xf>
    <xf numFmtId="14" fontId="1" fillId="10" borderId="11" xfId="0" applyNumberFormat="1" applyFont="1" applyFill="1" applyBorder="1" applyAlignment="1" applyProtection="1">
      <alignment horizontal="center" vertical="center" wrapText="1"/>
      <protection hidden="1"/>
    </xf>
    <xf numFmtId="14" fontId="1" fillId="10" borderId="28" xfId="0" applyNumberFormat="1" applyFont="1" applyFill="1" applyBorder="1" applyAlignment="1" applyProtection="1">
      <alignment horizontal="center" vertical="center" wrapText="1"/>
      <protection hidden="1"/>
    </xf>
    <xf numFmtId="14" fontId="1" fillId="10" borderId="12" xfId="0" applyNumberFormat="1" applyFont="1" applyFill="1" applyBorder="1" applyAlignment="1" applyProtection="1">
      <alignment horizontal="center" vertical="center" wrapText="1"/>
      <protection hidden="1"/>
    </xf>
    <xf numFmtId="49" fontId="1" fillId="10" borderId="104" xfId="0" applyNumberFormat="1" applyFont="1" applyFill="1" applyBorder="1" applyAlignment="1" applyProtection="1">
      <alignment horizontal="center" vertical="center" wrapText="1"/>
      <protection hidden="1"/>
    </xf>
    <xf numFmtId="49" fontId="1" fillId="10" borderId="105" xfId="0" applyNumberFormat="1" applyFont="1" applyFill="1" applyBorder="1" applyAlignment="1" applyProtection="1">
      <alignment horizontal="center" vertical="center" wrapText="1"/>
      <protection hidden="1"/>
    </xf>
    <xf numFmtId="165" fontId="33" fillId="10" borderId="28" xfId="0" applyNumberFormat="1" applyFont="1" applyFill="1" applyBorder="1" applyAlignment="1" applyProtection="1">
      <alignment horizontal="center" wrapText="1"/>
      <protection hidden="1"/>
    </xf>
    <xf numFmtId="165" fontId="33" fillId="10" borderId="12" xfId="0" applyNumberFormat="1" applyFont="1" applyFill="1" applyBorder="1" applyAlignment="1" applyProtection="1">
      <alignment horizontal="center" wrapText="1"/>
      <protection hidden="1"/>
    </xf>
    <xf numFmtId="165" fontId="1" fillId="10" borderId="11" xfId="0" applyNumberFormat="1" applyFont="1" applyFill="1" applyBorder="1" applyAlignment="1" applyProtection="1">
      <alignment horizontal="center" wrapText="1"/>
      <protection hidden="1"/>
    </xf>
    <xf numFmtId="165" fontId="1" fillId="10" borderId="28" xfId="0" applyNumberFormat="1" applyFont="1" applyFill="1" applyBorder="1" applyAlignment="1" applyProtection="1">
      <alignment horizontal="center" wrapText="1"/>
      <protection hidden="1"/>
    </xf>
    <xf numFmtId="165" fontId="1" fillId="10" borderId="15" xfId="0" applyNumberFormat="1" applyFont="1" applyFill="1" applyBorder="1" applyAlignment="1" applyProtection="1">
      <alignment horizontal="center" vertical="center" wrapText="1"/>
      <protection hidden="1"/>
    </xf>
    <xf numFmtId="165" fontId="1" fillId="10" borderId="2" xfId="0" applyNumberFormat="1" applyFont="1" applyFill="1" applyBorder="1" applyAlignment="1" applyProtection="1">
      <alignment horizontal="center" vertical="center" wrapText="1"/>
      <protection hidden="1"/>
    </xf>
    <xf numFmtId="165" fontId="1" fillId="10" borderId="27" xfId="0" applyNumberFormat="1" applyFont="1" applyFill="1" applyBorder="1" applyAlignment="1" applyProtection="1">
      <alignment horizontal="left" vertical="center" wrapText="1" indent="1"/>
      <protection hidden="1"/>
    </xf>
    <xf numFmtId="165" fontId="1" fillId="10" borderId="15" xfId="0" applyNumberFormat="1" applyFont="1" applyFill="1" applyBorder="1" applyAlignment="1" applyProtection="1">
      <alignment horizontal="left" vertical="center" wrapText="1" indent="1"/>
      <protection hidden="1"/>
    </xf>
    <xf numFmtId="165" fontId="1" fillId="10" borderId="37" xfId="0" applyNumberFormat="1" applyFont="1" applyFill="1" applyBorder="1" applyAlignment="1" applyProtection="1">
      <alignment horizontal="left" vertical="center" wrapText="1" indent="1"/>
      <protection hidden="1"/>
    </xf>
    <xf numFmtId="165" fontId="1" fillId="10" borderId="2" xfId="0" applyNumberFormat="1" applyFont="1" applyFill="1" applyBorder="1" applyAlignment="1" applyProtection="1">
      <alignment horizontal="left" vertical="center" wrapText="1" indent="1"/>
      <protection hidden="1"/>
    </xf>
    <xf numFmtId="165" fontId="1" fillId="10" borderId="8" xfId="0" applyNumberFormat="1" applyFont="1" applyFill="1" applyBorder="1" applyAlignment="1" applyProtection="1">
      <alignment horizontal="left" vertical="center" wrapText="1" indent="1"/>
      <protection hidden="1"/>
    </xf>
    <xf numFmtId="165" fontId="1" fillId="10" borderId="16" xfId="0" applyNumberFormat="1" applyFont="1" applyFill="1" applyBorder="1" applyAlignment="1" applyProtection="1">
      <alignment horizontal="left" vertical="center" wrapText="1" indent="1"/>
      <protection hidden="1"/>
    </xf>
    <xf numFmtId="49" fontId="1" fillId="10" borderId="27" xfId="0" applyNumberFormat="1" applyFont="1" applyFill="1" applyBorder="1" applyAlignment="1" applyProtection="1">
      <alignment horizontal="left" vertical="center" wrapText="1" indent="1"/>
      <protection hidden="1"/>
    </xf>
    <xf numFmtId="49" fontId="1" fillId="10" borderId="14" xfId="0" applyNumberFormat="1" applyFont="1" applyFill="1" applyBorder="1" applyAlignment="1" applyProtection="1">
      <alignment horizontal="left" vertical="center" wrapText="1" indent="1"/>
      <protection hidden="1"/>
    </xf>
    <xf numFmtId="49" fontId="1" fillId="10" borderId="15" xfId="0" applyNumberFormat="1" applyFont="1" applyFill="1" applyBorder="1" applyAlignment="1" applyProtection="1">
      <alignment horizontal="left" vertical="center" wrapText="1" indent="1"/>
      <protection hidden="1"/>
    </xf>
    <xf numFmtId="49" fontId="1" fillId="10" borderId="37" xfId="0" applyNumberFormat="1" applyFont="1" applyFill="1" applyBorder="1" applyAlignment="1" applyProtection="1">
      <alignment horizontal="left" vertical="center" wrapText="1" indent="1"/>
      <protection hidden="1"/>
    </xf>
    <xf numFmtId="49" fontId="1" fillId="10" borderId="0" xfId="0" applyNumberFormat="1" applyFont="1" applyFill="1" applyBorder="1" applyAlignment="1" applyProtection="1">
      <alignment horizontal="left" vertical="center" wrapText="1" indent="1"/>
      <protection hidden="1"/>
    </xf>
    <xf numFmtId="49" fontId="1" fillId="10" borderId="2" xfId="0" applyNumberFormat="1" applyFont="1" applyFill="1" applyBorder="1" applyAlignment="1" applyProtection="1">
      <alignment horizontal="left" vertical="center" wrapText="1" indent="1"/>
      <protection hidden="1"/>
    </xf>
    <xf numFmtId="49" fontId="1" fillId="10" borderId="8" xfId="0" applyNumberFormat="1" applyFont="1" applyFill="1" applyBorder="1" applyAlignment="1" applyProtection="1">
      <alignment horizontal="left" vertical="center" wrapText="1" indent="1"/>
      <protection hidden="1"/>
    </xf>
    <xf numFmtId="49" fontId="1" fillId="10" borderId="1" xfId="0" applyNumberFormat="1" applyFont="1" applyFill="1" applyBorder="1" applyAlignment="1" applyProtection="1">
      <alignment horizontal="left" vertical="center" wrapText="1" indent="1"/>
      <protection hidden="1"/>
    </xf>
    <xf numFmtId="49" fontId="1" fillId="10" borderId="16" xfId="0" applyNumberFormat="1" applyFont="1" applyFill="1" applyBorder="1" applyAlignment="1" applyProtection="1">
      <alignment horizontal="left" vertical="center" wrapText="1" indent="1"/>
      <protection hidden="1"/>
    </xf>
    <xf numFmtId="49" fontId="3" fillId="2" borderId="20" xfId="0" applyNumberFormat="1" applyFont="1" applyFill="1" applyBorder="1" applyAlignment="1" applyProtection="1">
      <alignment horizontal="left" vertical="center" indent="1"/>
      <protection locked="0"/>
    </xf>
    <xf numFmtId="49" fontId="3" fillId="2" borderId="22" xfId="0" applyNumberFormat="1" applyFont="1" applyFill="1" applyBorder="1" applyAlignment="1" applyProtection="1">
      <alignment horizontal="left" vertical="center" indent="1"/>
      <protection locked="0"/>
    </xf>
    <xf numFmtId="49" fontId="3" fillId="2" borderId="26" xfId="0" applyNumberFormat="1" applyFont="1" applyFill="1" applyBorder="1" applyAlignment="1" applyProtection="1">
      <alignment horizontal="left" vertical="center" indent="1"/>
      <protection locked="0"/>
    </xf>
    <xf numFmtId="49" fontId="3" fillId="2" borderId="48" xfId="0" applyNumberFormat="1" applyFont="1" applyFill="1" applyBorder="1" applyAlignment="1" applyProtection="1">
      <alignment horizontal="left" vertical="center" indent="1"/>
      <protection locked="0"/>
    </xf>
    <xf numFmtId="49" fontId="4" fillId="10" borderId="6" xfId="0" applyNumberFormat="1" applyFont="1" applyFill="1" applyBorder="1" applyAlignment="1" applyProtection="1">
      <alignment horizontal="left" vertical="center" indent="1"/>
      <protection hidden="1"/>
    </xf>
    <xf numFmtId="49" fontId="4" fillId="10" borderId="7" xfId="0" applyNumberFormat="1" applyFont="1" applyFill="1" applyBorder="1" applyAlignment="1" applyProtection="1">
      <alignment horizontal="left" vertical="center" indent="1"/>
      <protection hidden="1"/>
    </xf>
    <xf numFmtId="49" fontId="3" fillId="2" borderId="21" xfId="0" applyNumberFormat="1" applyFont="1" applyFill="1" applyBorder="1" applyAlignment="1" applyProtection="1">
      <alignment horizontal="left" vertical="center" indent="1"/>
      <protection locked="0"/>
    </xf>
    <xf numFmtId="49" fontId="3" fillId="2" borderId="17" xfId="0" applyNumberFormat="1" applyFont="1" applyFill="1" applyBorder="1" applyAlignment="1" applyProtection="1">
      <alignment horizontal="left" vertical="center" indent="1"/>
      <protection locked="0"/>
    </xf>
    <xf numFmtId="49" fontId="3" fillId="2" borderId="19" xfId="0" applyNumberFormat="1" applyFont="1" applyFill="1" applyBorder="1" applyAlignment="1" applyProtection="1">
      <alignment horizontal="left" vertical="center" indent="1"/>
      <protection locked="0"/>
    </xf>
    <xf numFmtId="49" fontId="3" fillId="2" borderId="51" xfId="0" applyNumberFormat="1" applyFont="1" applyFill="1" applyBorder="1" applyAlignment="1" applyProtection="1">
      <alignment horizontal="left" vertical="center" indent="1"/>
      <protection locked="0"/>
    </xf>
    <xf numFmtId="49" fontId="3" fillId="2" borderId="18" xfId="0" applyNumberFormat="1" applyFont="1" applyFill="1" applyBorder="1" applyAlignment="1" applyProtection="1">
      <alignment horizontal="left" vertical="center" indent="1"/>
      <protection locked="0"/>
    </xf>
    <xf numFmtId="0" fontId="3" fillId="0" borderId="0" xfId="0" applyFont="1" applyAlignment="1" applyProtection="1">
      <alignment vertical="top" wrapText="1"/>
      <protection hidden="1"/>
    </xf>
    <xf numFmtId="4" fontId="3" fillId="2" borderId="9" xfId="0" applyNumberFormat="1" applyFont="1" applyFill="1" applyBorder="1" applyAlignment="1" applyProtection="1">
      <alignment horizontal="right" vertical="center" indent="1"/>
      <protection locked="0"/>
    </xf>
    <xf numFmtId="4" fontId="3" fillId="2" borderId="33" xfId="0" applyNumberFormat="1" applyFont="1" applyFill="1" applyBorder="1" applyAlignment="1" applyProtection="1">
      <alignment horizontal="right" vertical="center" indent="1"/>
      <protection locked="0"/>
    </xf>
    <xf numFmtId="172" fontId="4" fillId="0" borderId="6" xfId="0" applyNumberFormat="1" applyFont="1" applyFill="1" applyBorder="1" applyAlignment="1" applyProtection="1">
      <alignment horizontal="right" vertical="center" indent="1"/>
      <protection hidden="1"/>
    </xf>
    <xf numFmtId="172" fontId="4" fillId="0" borderId="7" xfId="0" applyNumberFormat="1" applyFont="1" applyFill="1" applyBorder="1" applyAlignment="1" applyProtection="1">
      <alignment horizontal="right" vertical="center" indent="1"/>
      <protection hidden="1"/>
    </xf>
    <xf numFmtId="172" fontId="4" fillId="0" borderId="4" xfId="0" applyNumberFormat="1" applyFont="1" applyFill="1" applyBorder="1" applyAlignment="1" applyProtection="1">
      <alignment horizontal="right" vertical="center" indent="1"/>
      <protection hidden="1"/>
    </xf>
    <xf numFmtId="0" fontId="21"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right" vertical="center" wrapText="1" indent="1"/>
    </xf>
    <xf numFmtId="173" fontId="4" fillId="0" borderId="6" xfId="0" applyNumberFormat="1" applyFont="1" applyFill="1" applyBorder="1" applyAlignment="1" applyProtection="1">
      <alignment horizontal="right" vertical="center" indent="1"/>
      <protection hidden="1"/>
    </xf>
    <xf numFmtId="173" fontId="4" fillId="0" borderId="7" xfId="0" applyNumberFormat="1" applyFont="1" applyFill="1" applyBorder="1" applyAlignment="1" applyProtection="1">
      <alignment horizontal="right" vertical="center" indent="1"/>
      <protection hidden="1"/>
    </xf>
    <xf numFmtId="173" fontId="4" fillId="0" borderId="4" xfId="0" applyNumberFormat="1" applyFont="1" applyFill="1" applyBorder="1" applyAlignment="1" applyProtection="1">
      <alignment horizontal="right" vertical="center" indent="1"/>
      <protection hidden="1"/>
    </xf>
    <xf numFmtId="49" fontId="1" fillId="10" borderId="27" xfId="0" applyNumberFormat="1" applyFont="1" applyFill="1" applyBorder="1" applyAlignment="1" applyProtection="1">
      <alignment horizontal="center" vertical="center" wrapText="1"/>
      <protection hidden="1"/>
    </xf>
    <xf numFmtId="49" fontId="1" fillId="10" borderId="14" xfId="0" applyNumberFormat="1" applyFont="1" applyFill="1" applyBorder="1" applyAlignment="1" applyProtection="1">
      <alignment horizontal="center" vertical="center" wrapText="1"/>
      <protection hidden="1"/>
    </xf>
    <xf numFmtId="49" fontId="1" fillId="10" borderId="15" xfId="0" applyNumberFormat="1" applyFont="1" applyFill="1" applyBorder="1" applyAlignment="1" applyProtection="1">
      <alignment horizontal="center" vertical="center" wrapText="1"/>
      <protection hidden="1"/>
    </xf>
    <xf numFmtId="49" fontId="1" fillId="10" borderId="37" xfId="0" applyNumberFormat="1" applyFont="1" applyFill="1" applyBorder="1" applyAlignment="1" applyProtection="1">
      <alignment horizontal="center" vertical="center" wrapText="1"/>
      <protection hidden="1"/>
    </xf>
    <xf numFmtId="49" fontId="1" fillId="10" borderId="0" xfId="0" applyNumberFormat="1" applyFont="1" applyFill="1" applyBorder="1" applyAlignment="1" applyProtection="1">
      <alignment horizontal="center" vertical="center" wrapText="1"/>
      <protection hidden="1"/>
    </xf>
    <xf numFmtId="49" fontId="1" fillId="10" borderId="2" xfId="0" applyNumberFormat="1" applyFont="1" applyFill="1" applyBorder="1" applyAlignment="1" applyProtection="1">
      <alignment horizontal="center" vertical="center" wrapText="1"/>
      <protection hidden="1"/>
    </xf>
    <xf numFmtId="0" fontId="1" fillId="10" borderId="14" xfId="0" applyFont="1" applyFill="1" applyBorder="1" applyAlignment="1" applyProtection="1">
      <alignment horizontal="center" vertical="center" wrapText="1"/>
      <protection hidden="1"/>
    </xf>
    <xf numFmtId="0" fontId="1" fillId="10" borderId="0" xfId="0" applyFont="1" applyFill="1" applyBorder="1" applyAlignment="1" applyProtection="1">
      <alignment horizontal="center" vertical="center" wrapText="1"/>
      <protection hidden="1"/>
    </xf>
    <xf numFmtId="0" fontId="1" fillId="10" borderId="1" xfId="0" applyFont="1" applyFill="1" applyBorder="1" applyAlignment="1" applyProtection="1">
      <alignment horizontal="center" vertical="center" wrapText="1"/>
      <protection hidden="1"/>
    </xf>
    <xf numFmtId="0" fontId="1" fillId="10" borderId="16" xfId="0" applyFont="1" applyFill="1" applyBorder="1" applyAlignment="1" applyProtection="1">
      <alignment horizontal="center" vertical="center" wrapText="1"/>
      <protection hidden="1"/>
    </xf>
    <xf numFmtId="4" fontId="3" fillId="2" borderId="3" xfId="0" applyNumberFormat="1" applyFont="1" applyFill="1" applyBorder="1" applyAlignment="1" applyProtection="1">
      <alignment horizontal="right" vertical="center" indent="1"/>
      <protection locked="0"/>
    </xf>
    <xf numFmtId="165" fontId="1" fillId="10" borderId="14" xfId="0" applyNumberFormat="1" applyFont="1" applyFill="1" applyBorder="1" applyAlignment="1" applyProtection="1">
      <alignment horizontal="left" vertical="center" wrapText="1" indent="1"/>
      <protection hidden="1"/>
    </xf>
    <xf numFmtId="165" fontId="1" fillId="10" borderId="0" xfId="0" applyNumberFormat="1" applyFont="1" applyFill="1" applyBorder="1" applyAlignment="1" applyProtection="1">
      <alignment horizontal="left" vertical="center" wrapText="1" indent="1"/>
      <protection hidden="1"/>
    </xf>
    <xf numFmtId="165" fontId="1" fillId="10" borderId="1" xfId="0" applyNumberFormat="1" applyFont="1" applyFill="1" applyBorder="1" applyAlignment="1" applyProtection="1">
      <alignment horizontal="left" vertical="center" wrapText="1" indent="1"/>
      <protection hidden="1"/>
    </xf>
    <xf numFmtId="49" fontId="1" fillId="10" borderId="14" xfId="0" applyNumberFormat="1" applyFont="1" applyFill="1" applyBorder="1" applyAlignment="1" applyProtection="1">
      <alignment horizontal="center" wrapText="1"/>
      <protection hidden="1"/>
    </xf>
    <xf numFmtId="49" fontId="1" fillId="10" borderId="0" xfId="0" applyNumberFormat="1" applyFont="1" applyFill="1" applyBorder="1" applyAlignment="1" applyProtection="1">
      <alignment horizontal="center" wrapText="1"/>
      <protection hidden="1"/>
    </xf>
    <xf numFmtId="0" fontId="1" fillId="10" borderId="14" xfId="0" applyFont="1" applyFill="1" applyBorder="1" applyAlignment="1" applyProtection="1">
      <alignment horizontal="center" wrapText="1"/>
      <protection hidden="1"/>
    </xf>
    <xf numFmtId="0" fontId="1" fillId="10" borderId="0" xfId="0" applyFont="1" applyFill="1" applyBorder="1" applyAlignment="1" applyProtection="1">
      <alignment horizontal="center" wrapText="1"/>
      <protection hidden="1"/>
    </xf>
    <xf numFmtId="165" fontId="1" fillId="10" borderId="14" xfId="0" applyNumberFormat="1" applyFont="1" applyFill="1" applyBorder="1" applyAlignment="1" applyProtection="1">
      <alignment horizontal="left" wrapText="1" indent="1"/>
      <protection hidden="1"/>
    </xf>
    <xf numFmtId="165" fontId="1" fillId="10" borderId="0" xfId="0" applyNumberFormat="1" applyFont="1" applyFill="1" applyBorder="1" applyAlignment="1" applyProtection="1">
      <alignment horizontal="left" wrapText="1" indent="1"/>
      <protection hidden="1"/>
    </xf>
    <xf numFmtId="0" fontId="1" fillId="10" borderId="0" xfId="0" applyFont="1" applyFill="1" applyBorder="1" applyAlignment="1" applyProtection="1">
      <alignment horizontal="center"/>
      <protection hidden="1"/>
    </xf>
    <xf numFmtId="172" fontId="4" fillId="10" borderId="7" xfId="0" applyNumberFormat="1" applyFont="1" applyFill="1" applyBorder="1" applyAlignment="1" applyProtection="1">
      <alignment horizontal="right" vertical="center" indent="1"/>
      <protection hidden="1"/>
    </xf>
    <xf numFmtId="172" fontId="4" fillId="10" borderId="4" xfId="0" applyNumberFormat="1" applyFont="1" applyFill="1" applyBorder="1" applyAlignment="1" applyProtection="1">
      <alignment horizontal="right" vertical="center" indent="1"/>
      <protection hidden="1"/>
    </xf>
    <xf numFmtId="49" fontId="3" fillId="2" borderId="9" xfId="0" applyNumberFormat="1" applyFont="1" applyFill="1" applyBorder="1" applyAlignment="1" applyProtection="1">
      <alignment horizontal="left" vertical="center" indent="1"/>
      <protection locked="0"/>
    </xf>
    <xf numFmtId="4" fontId="3" fillId="2" borderId="10" xfId="0" applyNumberFormat="1" applyFont="1" applyFill="1" applyBorder="1" applyAlignment="1" applyProtection="1">
      <alignment horizontal="right" vertical="center" indent="1"/>
      <protection locked="0"/>
    </xf>
    <xf numFmtId="49" fontId="3" fillId="2" borderId="10" xfId="0" applyNumberFormat="1" applyFont="1" applyFill="1" applyBorder="1" applyAlignment="1" applyProtection="1">
      <alignment horizontal="left" vertical="center" indent="1"/>
      <protection locked="0"/>
    </xf>
    <xf numFmtId="49" fontId="3" fillId="2" borderId="33" xfId="0" applyNumberFormat="1" applyFont="1" applyFill="1" applyBorder="1" applyAlignment="1" applyProtection="1">
      <alignment horizontal="left" vertical="center" indent="1"/>
      <protection locked="0"/>
    </xf>
    <xf numFmtId="172" fontId="3" fillId="0" borderId="3" xfId="0" applyNumberFormat="1" applyFont="1" applyFill="1" applyBorder="1" applyAlignment="1" applyProtection="1">
      <alignment horizontal="right" vertical="center" indent="1"/>
      <protection hidden="1"/>
    </xf>
    <xf numFmtId="172" fontId="3" fillId="0" borderId="6" xfId="0" applyNumberFormat="1" applyFont="1" applyFill="1" applyBorder="1" applyAlignment="1" applyProtection="1">
      <alignment horizontal="right" vertical="center" indent="1"/>
      <protection hidden="1"/>
    </xf>
    <xf numFmtId="172" fontId="3" fillId="0" borderId="7" xfId="0" applyNumberFormat="1" applyFont="1" applyFill="1" applyBorder="1" applyAlignment="1" applyProtection="1">
      <alignment horizontal="right" vertical="center" indent="1"/>
      <protection hidden="1"/>
    </xf>
    <xf numFmtId="172" fontId="3" fillId="0" borderId="4" xfId="0" applyNumberFormat="1" applyFont="1" applyFill="1" applyBorder="1" applyAlignment="1" applyProtection="1">
      <alignment horizontal="right" vertical="center" indent="1"/>
      <protection hidden="1"/>
    </xf>
    <xf numFmtId="0" fontId="1" fillId="10" borderId="47" xfId="0" applyFont="1" applyFill="1" applyBorder="1" applyAlignment="1" applyProtection="1">
      <alignment horizontal="center" vertical="center" wrapText="1"/>
      <protection hidden="1"/>
    </xf>
    <xf numFmtId="0" fontId="1" fillId="10" borderId="40" xfId="0" applyFont="1" applyFill="1" applyBorder="1" applyAlignment="1" applyProtection="1">
      <alignment horizontal="center" vertical="center" wrapText="1"/>
      <protection hidden="1"/>
    </xf>
    <xf numFmtId="49" fontId="1" fillId="10" borderId="11" xfId="0" applyNumberFormat="1" applyFont="1" applyFill="1" applyBorder="1" applyAlignment="1" applyProtection="1">
      <alignment horizontal="center" vertical="center" wrapText="1"/>
      <protection hidden="1"/>
    </xf>
    <xf numFmtId="49" fontId="1" fillId="10" borderId="28" xfId="0" applyNumberFormat="1" applyFont="1" applyFill="1" applyBorder="1" applyAlignment="1" applyProtection="1">
      <alignment horizontal="center" vertical="center" wrapText="1"/>
      <protection hidden="1"/>
    </xf>
    <xf numFmtId="49" fontId="1" fillId="10" borderId="12" xfId="0" applyNumberFormat="1" applyFont="1" applyFill="1" applyBorder="1" applyAlignment="1" applyProtection="1">
      <alignment horizontal="center" vertical="center" wrapText="1"/>
      <protection hidden="1"/>
    </xf>
    <xf numFmtId="0" fontId="1" fillId="10" borderId="46" xfId="0" applyFont="1" applyFill="1" applyBorder="1" applyAlignment="1" applyProtection="1">
      <alignment horizontal="center" textRotation="90" wrapText="1"/>
      <protection hidden="1"/>
    </xf>
    <xf numFmtId="0" fontId="1" fillId="10" borderId="39" xfId="0" applyFont="1" applyFill="1" applyBorder="1" applyAlignment="1" applyProtection="1">
      <alignment horizontal="center" textRotation="90" wrapText="1"/>
      <protection hidden="1"/>
    </xf>
    <xf numFmtId="0" fontId="1" fillId="10" borderId="41" xfId="0" applyFont="1" applyFill="1" applyBorder="1" applyAlignment="1" applyProtection="1">
      <alignment horizontal="center" textRotation="90" wrapText="1"/>
      <protection hidden="1"/>
    </xf>
    <xf numFmtId="0" fontId="1" fillId="10" borderId="47" xfId="0" applyFont="1" applyFill="1" applyBorder="1" applyAlignment="1" applyProtection="1">
      <alignment horizontal="center" textRotation="90" wrapText="1"/>
      <protection hidden="1"/>
    </xf>
    <xf numFmtId="0" fontId="1" fillId="10" borderId="40" xfId="0" applyFont="1" applyFill="1" applyBorder="1" applyAlignment="1" applyProtection="1">
      <alignment horizontal="center" textRotation="90" wrapText="1"/>
      <protection hidden="1"/>
    </xf>
    <xf numFmtId="0" fontId="1" fillId="10" borderId="44" xfId="0" applyFont="1" applyFill="1" applyBorder="1" applyAlignment="1" applyProtection="1">
      <alignment horizontal="center" textRotation="90" wrapText="1"/>
      <protection hidden="1"/>
    </xf>
    <xf numFmtId="0" fontId="1" fillId="10" borderId="27" xfId="0" applyFont="1" applyFill="1" applyBorder="1" applyAlignment="1" applyProtection="1">
      <alignment horizontal="left" vertical="center" indent="1"/>
      <protection hidden="1"/>
    </xf>
    <xf numFmtId="0" fontId="1" fillId="10" borderId="37" xfId="0" applyFont="1" applyFill="1" applyBorder="1" applyAlignment="1" applyProtection="1">
      <alignment horizontal="left" vertical="center" indent="1"/>
      <protection hidden="1"/>
    </xf>
    <xf numFmtId="0" fontId="1" fillId="10" borderId="8" xfId="0" applyFont="1" applyFill="1" applyBorder="1" applyAlignment="1" applyProtection="1">
      <alignment horizontal="left" vertical="center" indent="1"/>
      <protection hidden="1"/>
    </xf>
    <xf numFmtId="0" fontId="1" fillId="10" borderId="97" xfId="0" applyFont="1" applyFill="1" applyBorder="1" applyAlignment="1" applyProtection="1">
      <alignment horizontal="center" textRotation="90" wrapText="1"/>
      <protection hidden="1"/>
    </xf>
    <xf numFmtId="0" fontId="1" fillId="10" borderId="78" xfId="0" applyFont="1" applyFill="1" applyBorder="1" applyAlignment="1" applyProtection="1">
      <alignment horizontal="center" textRotation="90" wrapText="1"/>
      <protection hidden="1"/>
    </xf>
    <xf numFmtId="0" fontId="1" fillId="10" borderId="11" xfId="0" applyFont="1" applyFill="1" applyBorder="1" applyAlignment="1" applyProtection="1">
      <alignment horizontal="center" textRotation="90"/>
      <protection hidden="1"/>
    </xf>
    <xf numFmtId="0" fontId="1" fillId="10" borderId="28" xfId="0" applyFont="1" applyFill="1" applyBorder="1" applyAlignment="1" applyProtection="1">
      <alignment horizontal="center" textRotation="90"/>
      <protection hidden="1"/>
    </xf>
    <xf numFmtId="0" fontId="1" fillId="10" borderId="12" xfId="0" applyFont="1" applyFill="1" applyBorder="1" applyAlignment="1" applyProtection="1">
      <alignment horizontal="center" textRotation="90"/>
      <protection hidden="1"/>
    </xf>
    <xf numFmtId="0" fontId="1" fillId="10" borderId="45" xfId="0" applyFont="1" applyFill="1" applyBorder="1" applyAlignment="1" applyProtection="1">
      <alignment horizontal="center" textRotation="90" wrapText="1"/>
      <protection hidden="1"/>
    </xf>
    <xf numFmtId="0" fontId="1" fillId="10" borderId="42" xfId="0" applyFont="1" applyFill="1" applyBorder="1" applyAlignment="1" applyProtection="1">
      <alignment horizontal="center" textRotation="90" wrapText="1"/>
      <protection hidden="1"/>
    </xf>
    <xf numFmtId="0" fontId="1" fillId="10" borderId="43" xfId="0" applyFont="1" applyFill="1" applyBorder="1" applyAlignment="1" applyProtection="1">
      <alignment horizontal="center" textRotation="90" wrapText="1"/>
      <protection hidden="1"/>
    </xf>
    <xf numFmtId="0" fontId="3" fillId="0" borderId="4" xfId="0" applyFont="1" applyFill="1" applyBorder="1" applyAlignment="1" applyProtection="1">
      <alignment horizontal="left" vertical="center" indent="1"/>
      <protection hidden="1"/>
    </xf>
    <xf numFmtId="0" fontId="6" fillId="10" borderId="45" xfId="0" applyFont="1" applyFill="1" applyBorder="1" applyAlignment="1" applyProtection="1">
      <alignment horizontal="center" textRotation="90" wrapText="1"/>
      <protection hidden="1"/>
    </xf>
    <xf numFmtId="0" fontId="6" fillId="10" borderId="42" xfId="0" applyFont="1" applyFill="1" applyBorder="1" applyAlignment="1" applyProtection="1">
      <alignment horizontal="center" textRotation="90" wrapText="1"/>
      <protection hidden="1"/>
    </xf>
    <xf numFmtId="0" fontId="6" fillId="10" borderId="43" xfId="0" applyFont="1" applyFill="1" applyBorder="1" applyAlignment="1" applyProtection="1">
      <alignment horizontal="center" textRotation="90" wrapText="1"/>
      <protection hidden="1"/>
    </xf>
    <xf numFmtId="0" fontId="6" fillId="10" borderId="27" xfId="0" applyFont="1" applyFill="1" applyBorder="1" applyAlignment="1" applyProtection="1">
      <alignment horizontal="center" vertical="center"/>
      <protection hidden="1"/>
    </xf>
    <xf numFmtId="0" fontId="6" fillId="10" borderId="14" xfId="0" applyFont="1" applyFill="1" applyBorder="1" applyAlignment="1" applyProtection="1">
      <alignment horizontal="center" vertical="center"/>
      <protection hidden="1"/>
    </xf>
    <xf numFmtId="0" fontId="6" fillId="10" borderId="15" xfId="0" applyFont="1" applyFill="1" applyBorder="1" applyAlignment="1" applyProtection="1">
      <alignment horizontal="center" vertical="center"/>
      <protection hidden="1"/>
    </xf>
    <xf numFmtId="0" fontId="6" fillId="10" borderId="37" xfId="0" applyFont="1" applyFill="1" applyBorder="1" applyAlignment="1" applyProtection="1">
      <alignment horizontal="center" vertical="center"/>
      <protection hidden="1"/>
    </xf>
    <xf numFmtId="0" fontId="6" fillId="10" borderId="0" xfId="0" applyFont="1" applyFill="1" applyBorder="1" applyAlignment="1" applyProtection="1">
      <alignment horizontal="center" vertical="center"/>
      <protection hidden="1"/>
    </xf>
    <xf numFmtId="0" fontId="6" fillId="10" borderId="2"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6" fillId="10" borderId="18" xfId="0" applyFont="1" applyFill="1" applyBorder="1" applyAlignment="1" applyProtection="1">
      <alignment horizontal="center" vertical="center"/>
      <protection hidden="1"/>
    </xf>
    <xf numFmtId="0" fontId="6" fillId="10" borderId="19" xfId="0" applyFont="1" applyFill="1" applyBorder="1" applyAlignment="1" applyProtection="1">
      <alignment horizontal="center" vertical="center"/>
      <protection hidden="1"/>
    </xf>
    <xf numFmtId="0" fontId="4" fillId="10" borderId="6" xfId="0" applyFont="1" applyFill="1" applyBorder="1" applyAlignment="1" applyProtection="1">
      <alignment horizontal="right" vertical="center" indent="1"/>
      <protection hidden="1"/>
    </xf>
    <xf numFmtId="0" fontId="4" fillId="10" borderId="7" xfId="0" applyFont="1" applyFill="1" applyBorder="1" applyAlignment="1" applyProtection="1">
      <alignment horizontal="right" vertical="center" indent="1"/>
      <protection hidden="1"/>
    </xf>
    <xf numFmtId="0" fontId="1" fillId="10" borderId="117" xfId="0" applyFont="1" applyFill="1" applyBorder="1" applyAlignment="1" applyProtection="1">
      <alignment horizontal="center" vertical="center" wrapText="1"/>
      <protection hidden="1"/>
    </xf>
    <xf numFmtId="0" fontId="1" fillId="10" borderId="24" xfId="0" applyFont="1" applyFill="1" applyBorder="1" applyAlignment="1" applyProtection="1">
      <alignment horizontal="center" vertical="center" wrapText="1"/>
      <protection hidden="1"/>
    </xf>
    <xf numFmtId="0" fontId="1" fillId="10" borderId="118" xfId="0" applyFont="1" applyFill="1" applyBorder="1" applyAlignment="1" applyProtection="1">
      <alignment horizontal="center" vertical="center" wrapText="1"/>
      <protection hidden="1"/>
    </xf>
    <xf numFmtId="0" fontId="1" fillId="10" borderId="119" xfId="0" applyFont="1" applyFill="1" applyBorder="1" applyAlignment="1" applyProtection="1">
      <alignment horizontal="center" vertical="center" wrapText="1"/>
      <protection hidden="1"/>
    </xf>
    <xf numFmtId="0" fontId="1" fillId="10" borderId="120" xfId="0" applyFont="1" applyFill="1" applyBorder="1" applyAlignment="1" applyProtection="1">
      <alignment horizontal="center" vertical="center" wrapText="1"/>
      <protection hidden="1"/>
    </xf>
    <xf numFmtId="0" fontId="1" fillId="10" borderId="121" xfId="0" applyFont="1" applyFill="1" applyBorder="1" applyAlignment="1" applyProtection="1">
      <alignment horizontal="center" vertical="top" wrapText="1"/>
      <protection hidden="1"/>
    </xf>
    <xf numFmtId="0" fontId="1" fillId="10" borderId="39" xfId="0" applyFont="1" applyFill="1" applyBorder="1" applyAlignment="1" applyProtection="1">
      <alignment horizontal="center" vertical="top" wrapText="1"/>
      <protection hidden="1"/>
    </xf>
    <xf numFmtId="0" fontId="1" fillId="10" borderId="122" xfId="0" applyFont="1" applyFill="1" applyBorder="1" applyAlignment="1" applyProtection="1">
      <alignment horizontal="center" vertical="top" wrapText="1"/>
      <protection hidden="1"/>
    </xf>
    <xf numFmtId="0" fontId="5" fillId="2" borderId="20" xfId="0" applyFont="1" applyFill="1" applyBorder="1" applyAlignment="1" applyProtection="1">
      <alignment horizontal="left" vertical="center" indent="1"/>
      <protection locked="0"/>
    </xf>
    <xf numFmtId="0" fontId="5" fillId="2" borderId="21" xfId="0" applyFont="1" applyFill="1" applyBorder="1" applyAlignment="1" applyProtection="1">
      <alignment horizontal="left" vertical="center" indent="1"/>
      <protection locked="0"/>
    </xf>
    <xf numFmtId="0" fontId="5" fillId="2" borderId="22" xfId="0" applyFont="1" applyFill="1" applyBorder="1" applyAlignment="1" applyProtection="1">
      <alignment horizontal="left" vertical="center" indent="1"/>
      <protection locked="0"/>
    </xf>
    <xf numFmtId="0" fontId="7" fillId="10" borderId="11" xfId="0" applyFont="1" applyFill="1" applyBorder="1" applyAlignment="1" applyProtection="1">
      <alignment horizontal="center" vertical="center" wrapText="1"/>
      <protection hidden="1"/>
    </xf>
    <xf numFmtId="0" fontId="7" fillId="10" borderId="28" xfId="0" applyFont="1" applyFill="1" applyBorder="1" applyAlignment="1" applyProtection="1">
      <alignment horizontal="center" vertical="center" wrapText="1"/>
      <protection hidden="1"/>
    </xf>
    <xf numFmtId="0" fontId="7" fillId="10" borderId="12" xfId="0" applyFont="1" applyFill="1" applyBorder="1" applyAlignment="1" applyProtection="1">
      <alignment horizontal="center" vertical="center" wrapText="1"/>
      <protection hidden="1"/>
    </xf>
    <xf numFmtId="0" fontId="1" fillId="10" borderId="14" xfId="0" applyFont="1" applyFill="1" applyBorder="1" applyAlignment="1" applyProtection="1">
      <alignment horizontal="left" vertical="center" indent="1"/>
      <protection hidden="1"/>
    </xf>
    <xf numFmtId="0" fontId="1" fillId="10" borderId="0" xfId="0" applyFont="1" applyFill="1" applyBorder="1" applyAlignment="1" applyProtection="1">
      <alignment horizontal="left" vertical="center" indent="1"/>
      <protection hidden="1"/>
    </xf>
    <xf numFmtId="0" fontId="1" fillId="10" borderId="1" xfId="0" applyFont="1" applyFill="1" applyBorder="1" applyAlignment="1" applyProtection="1">
      <alignment horizontal="left" vertical="center" indent="1"/>
      <protection hidden="1"/>
    </xf>
    <xf numFmtId="0" fontId="1" fillId="10" borderId="89" xfId="0" applyFont="1" applyFill="1" applyBorder="1" applyAlignment="1" applyProtection="1">
      <alignment horizontal="center" vertical="center" wrapText="1"/>
      <protection hidden="1"/>
    </xf>
    <xf numFmtId="0" fontId="1" fillId="10" borderId="90" xfId="0" applyFont="1" applyFill="1" applyBorder="1" applyAlignment="1" applyProtection="1">
      <alignment horizontal="center" vertical="center" wrapText="1"/>
      <protection hidden="1"/>
    </xf>
    <xf numFmtId="0" fontId="1" fillId="10" borderId="80" xfId="0" applyFont="1" applyFill="1" applyBorder="1" applyAlignment="1" applyProtection="1">
      <alignment horizontal="center" vertical="center" wrapText="1"/>
      <protection hidden="1"/>
    </xf>
    <xf numFmtId="0" fontId="1" fillId="10" borderId="78" xfId="0" applyFont="1" applyFill="1" applyBorder="1" applyAlignment="1" applyProtection="1">
      <alignment horizontal="center" vertical="center" wrapText="1"/>
      <protection hidden="1"/>
    </xf>
    <xf numFmtId="0" fontId="1" fillId="10" borderId="79" xfId="0" applyFont="1" applyFill="1" applyBorder="1" applyAlignment="1" applyProtection="1">
      <alignment horizontal="center" vertical="center" wrapText="1"/>
      <protection hidden="1"/>
    </xf>
    <xf numFmtId="0" fontId="1" fillId="10" borderId="42" xfId="0" applyFont="1" applyFill="1" applyBorder="1" applyAlignment="1" applyProtection="1">
      <alignment horizontal="center" vertical="center" wrapText="1"/>
      <protection hidden="1"/>
    </xf>
    <xf numFmtId="0" fontId="1" fillId="10" borderId="83" xfId="0" applyFont="1" applyFill="1" applyBorder="1" applyAlignment="1" applyProtection="1">
      <alignment horizontal="center" vertical="center" wrapText="1"/>
      <protection hidden="1"/>
    </xf>
    <xf numFmtId="0" fontId="1" fillId="10" borderId="101" xfId="0" applyFont="1" applyFill="1" applyBorder="1" applyAlignment="1" applyProtection="1">
      <alignment horizontal="center" vertical="center" wrapText="1"/>
      <protection hidden="1"/>
    </xf>
    <xf numFmtId="0" fontId="1" fillId="10" borderId="95" xfId="0" applyFont="1" applyFill="1" applyBorder="1" applyAlignment="1" applyProtection="1">
      <alignment horizontal="center" vertical="center" wrapText="1"/>
      <protection hidden="1"/>
    </xf>
    <xf numFmtId="0" fontId="1" fillId="10" borderId="100" xfId="0" applyFont="1" applyFill="1" applyBorder="1" applyAlignment="1" applyProtection="1">
      <alignment horizontal="center" vertical="center" wrapText="1"/>
      <protection hidden="1"/>
    </xf>
    <xf numFmtId="0" fontId="1" fillId="10" borderId="96" xfId="0" applyFont="1" applyFill="1" applyBorder="1" applyAlignment="1" applyProtection="1">
      <alignment horizontal="center" vertical="center" wrapText="1"/>
      <protection hidden="1"/>
    </xf>
    <xf numFmtId="0" fontId="1" fillId="10" borderId="114" xfId="0" applyFont="1" applyFill="1" applyBorder="1" applyAlignment="1" applyProtection="1">
      <alignment horizontal="center" vertical="center" wrapText="1"/>
      <protection hidden="1"/>
    </xf>
    <xf numFmtId="0" fontId="5" fillId="2" borderId="38" xfId="0" applyFont="1" applyFill="1" applyBorder="1" applyAlignment="1" applyProtection="1">
      <alignment horizontal="left" vertical="center" indent="1"/>
      <protection locked="0"/>
    </xf>
    <xf numFmtId="0" fontId="5" fillId="2" borderId="50" xfId="0" applyFont="1" applyFill="1" applyBorder="1" applyAlignment="1" applyProtection="1">
      <alignment horizontal="left" vertical="center" indent="1"/>
      <protection locked="0"/>
    </xf>
    <xf numFmtId="0" fontId="5" fillId="2" borderId="49" xfId="0" applyFont="1" applyFill="1" applyBorder="1" applyAlignment="1" applyProtection="1">
      <alignment horizontal="left" vertical="center" indent="1"/>
      <protection locked="0"/>
    </xf>
    <xf numFmtId="0" fontId="5" fillId="2" borderId="26" xfId="0" applyFont="1" applyFill="1" applyBorder="1" applyAlignment="1" applyProtection="1">
      <alignment horizontal="left" vertical="center" indent="1"/>
      <protection locked="0"/>
    </xf>
    <xf numFmtId="0" fontId="5" fillId="2" borderId="130" xfId="0" applyFont="1" applyFill="1" applyBorder="1" applyAlignment="1" applyProtection="1">
      <alignment horizontal="left" vertical="center" indent="1"/>
      <protection locked="0"/>
    </xf>
    <xf numFmtId="0" fontId="4" fillId="10" borderId="6" xfId="0" applyFont="1" applyFill="1" applyBorder="1" applyAlignment="1" applyProtection="1">
      <alignment horizontal="left" vertical="center" wrapText="1" indent="1"/>
      <protection hidden="1"/>
    </xf>
    <xf numFmtId="0" fontId="4" fillId="10" borderId="7" xfId="0" applyFont="1" applyFill="1" applyBorder="1" applyAlignment="1" applyProtection="1">
      <alignment horizontal="left" vertical="center" wrapText="1" indent="1"/>
      <protection hidden="1"/>
    </xf>
    <xf numFmtId="0" fontId="4" fillId="10" borderId="4" xfId="0" applyFont="1" applyFill="1" applyBorder="1" applyAlignment="1" applyProtection="1">
      <alignment horizontal="left" vertical="center" wrapText="1" indent="1"/>
      <protection hidden="1"/>
    </xf>
    <xf numFmtId="0" fontId="5" fillId="2" borderId="129" xfId="0" applyFont="1" applyFill="1" applyBorder="1" applyAlignment="1" applyProtection="1">
      <alignment horizontal="left" vertical="center" indent="1"/>
      <protection locked="0"/>
    </xf>
    <xf numFmtId="0" fontId="7" fillId="10" borderId="45" xfId="0" applyFont="1" applyFill="1" applyBorder="1" applyAlignment="1" applyProtection="1">
      <alignment horizontal="center" vertical="center" wrapText="1"/>
      <protection hidden="1"/>
    </xf>
    <xf numFmtId="0" fontId="7" fillId="10" borderId="42" xfId="0" applyFont="1" applyFill="1" applyBorder="1" applyAlignment="1" applyProtection="1">
      <alignment horizontal="center" vertical="center" wrapText="1"/>
      <protection hidden="1"/>
    </xf>
    <xf numFmtId="0" fontId="7" fillId="10" borderId="43" xfId="0" applyFont="1" applyFill="1" applyBorder="1" applyAlignment="1" applyProtection="1">
      <alignment horizontal="center" vertical="center" wrapText="1"/>
      <protection hidden="1"/>
    </xf>
    <xf numFmtId="0" fontId="7" fillId="10" borderId="47" xfId="0" applyFont="1" applyFill="1" applyBorder="1" applyAlignment="1" applyProtection="1">
      <alignment horizontal="center" vertical="center" wrapText="1"/>
      <protection hidden="1"/>
    </xf>
    <xf numFmtId="0" fontId="7" fillId="10" borderId="40" xfId="0" applyFont="1" applyFill="1" applyBorder="1" applyAlignment="1" applyProtection="1">
      <alignment horizontal="center" vertical="center" wrapText="1"/>
      <protection hidden="1"/>
    </xf>
    <xf numFmtId="0" fontId="7" fillId="10" borderId="44" xfId="0" applyFont="1" applyFill="1" applyBorder="1" applyAlignment="1" applyProtection="1">
      <alignment horizontal="center" vertical="center" wrapText="1"/>
      <protection hidden="1"/>
    </xf>
    <xf numFmtId="0" fontId="7" fillId="10" borderId="15" xfId="0" applyFont="1" applyFill="1" applyBorder="1" applyAlignment="1" applyProtection="1">
      <alignment horizontal="center" vertical="center" wrapText="1"/>
      <protection hidden="1"/>
    </xf>
    <xf numFmtId="0" fontId="7" fillId="10" borderId="37" xfId="0" applyFont="1" applyFill="1" applyBorder="1" applyAlignment="1" applyProtection="1">
      <alignment horizontal="center" vertical="center" wrapText="1"/>
      <protection hidden="1"/>
    </xf>
    <xf numFmtId="0" fontId="7" fillId="10" borderId="2" xfId="0" applyFont="1" applyFill="1" applyBorder="1" applyAlignment="1" applyProtection="1">
      <alignment horizontal="center" vertical="center" wrapText="1"/>
      <protection hidden="1"/>
    </xf>
    <xf numFmtId="0" fontId="7" fillId="10" borderId="17" xfId="0" applyFont="1" applyFill="1" applyBorder="1" applyAlignment="1" applyProtection="1">
      <alignment horizontal="center" vertical="center" wrapText="1"/>
      <protection hidden="1"/>
    </xf>
    <xf numFmtId="0" fontId="7" fillId="10" borderId="19" xfId="0" applyFont="1" applyFill="1" applyBorder="1" applyAlignment="1" applyProtection="1">
      <alignment horizontal="center" vertical="center" wrapText="1"/>
      <protection hidden="1"/>
    </xf>
    <xf numFmtId="0" fontId="1" fillId="10" borderId="39" xfId="0" applyFont="1" applyFill="1" applyBorder="1" applyAlignment="1" applyProtection="1">
      <alignment horizontal="center" vertical="center" wrapText="1"/>
      <protection hidden="1"/>
    </xf>
    <xf numFmtId="0" fontId="1" fillId="10" borderId="53" xfId="0" applyFont="1" applyFill="1" applyBorder="1" applyAlignment="1" applyProtection="1">
      <alignment horizontal="center" textRotation="90"/>
      <protection hidden="1"/>
    </xf>
    <xf numFmtId="0" fontId="1" fillId="10" borderId="40" xfId="0" applyFont="1" applyFill="1" applyBorder="1" applyAlignment="1" applyProtection="1">
      <alignment horizontal="center" textRotation="90"/>
      <protection hidden="1"/>
    </xf>
    <xf numFmtId="0" fontId="1" fillId="10" borderId="44" xfId="0" applyFont="1" applyFill="1" applyBorder="1" applyAlignment="1" applyProtection="1">
      <alignment horizontal="center" textRotation="90"/>
      <protection hidden="1"/>
    </xf>
    <xf numFmtId="0" fontId="1" fillId="10" borderId="52" xfId="0" applyFont="1" applyFill="1" applyBorder="1" applyAlignment="1" applyProtection="1">
      <alignment horizontal="center" textRotation="90"/>
      <protection hidden="1"/>
    </xf>
    <xf numFmtId="0" fontId="1" fillId="10" borderId="39" xfId="0" applyFont="1" applyFill="1" applyBorder="1" applyAlignment="1" applyProtection="1">
      <alignment horizontal="center" textRotation="90"/>
      <protection hidden="1"/>
    </xf>
    <xf numFmtId="0" fontId="1" fillId="10" borderId="41" xfId="0" applyFont="1" applyFill="1" applyBorder="1" applyAlignment="1" applyProtection="1">
      <alignment horizontal="center" textRotation="90"/>
      <protection hidden="1"/>
    </xf>
    <xf numFmtId="0" fontId="7" fillId="10" borderId="27" xfId="0" applyFont="1" applyFill="1" applyBorder="1" applyAlignment="1" applyProtection="1">
      <alignment horizontal="left" vertical="center" indent="1"/>
      <protection hidden="1"/>
    </xf>
    <xf numFmtId="0" fontId="7" fillId="10" borderId="127" xfId="0" applyFont="1" applyFill="1" applyBorder="1" applyAlignment="1" applyProtection="1">
      <alignment horizontal="left" vertical="center" indent="1"/>
      <protection hidden="1"/>
    </xf>
    <xf numFmtId="0" fontId="7" fillId="10" borderId="37" xfId="0" applyFont="1" applyFill="1" applyBorder="1" applyAlignment="1" applyProtection="1">
      <alignment horizontal="left" vertical="center" indent="1"/>
      <protection hidden="1"/>
    </xf>
    <xf numFmtId="0" fontId="7" fillId="10" borderId="98" xfId="0" applyFont="1" applyFill="1" applyBorder="1" applyAlignment="1" applyProtection="1">
      <alignment horizontal="left" vertical="center" indent="1"/>
      <protection hidden="1"/>
    </xf>
    <xf numFmtId="0" fontId="7" fillId="10" borderId="8" xfId="0" applyFont="1" applyFill="1" applyBorder="1" applyAlignment="1" applyProtection="1">
      <alignment horizontal="left" vertical="center" indent="1"/>
      <protection hidden="1"/>
    </xf>
    <xf numFmtId="0" fontId="7" fillId="10" borderId="128" xfId="0" applyFont="1" applyFill="1" applyBorder="1" applyAlignment="1" applyProtection="1">
      <alignment horizontal="left" vertical="center" indent="1"/>
      <protection hidden="1"/>
    </xf>
    <xf numFmtId="0" fontId="3" fillId="2" borderId="17" xfId="0" applyFont="1" applyFill="1" applyBorder="1" applyAlignment="1" applyProtection="1">
      <alignment horizontal="left" vertical="center" indent="1"/>
      <protection locked="0"/>
    </xf>
    <xf numFmtId="0" fontId="3" fillId="2" borderId="99" xfId="0" applyFont="1" applyFill="1" applyBorder="1" applyAlignment="1" applyProtection="1">
      <alignment horizontal="left" vertical="center" indent="1"/>
      <protection locked="0"/>
    </xf>
    <xf numFmtId="4" fontId="5" fillId="2" borderId="26" xfId="0" applyNumberFormat="1" applyFont="1" applyFill="1" applyBorder="1" applyAlignment="1" applyProtection="1">
      <alignment horizontal="right" vertical="center" indent="1"/>
      <protection locked="0"/>
    </xf>
    <xf numFmtId="4" fontId="5" fillId="2" borderId="48" xfId="0" applyNumberFormat="1" applyFont="1" applyFill="1" applyBorder="1" applyAlignment="1" applyProtection="1">
      <alignment horizontal="right" vertical="center" indent="1"/>
      <protection locked="0"/>
    </xf>
    <xf numFmtId="172" fontId="5" fillId="0" borderId="20" xfId="0" applyNumberFormat="1" applyFont="1" applyBorder="1" applyAlignment="1" applyProtection="1">
      <alignment horizontal="right" vertical="center" indent="1"/>
      <protection hidden="1"/>
    </xf>
    <xf numFmtId="172" fontId="5" fillId="0" borderId="22" xfId="0" applyNumberFormat="1" applyFont="1" applyBorder="1" applyAlignment="1" applyProtection="1">
      <alignment horizontal="right" vertical="center" indent="1"/>
      <protection hidden="1"/>
    </xf>
    <xf numFmtId="172" fontId="5" fillId="0" borderId="26" xfId="0" applyNumberFormat="1" applyFont="1" applyBorder="1" applyAlignment="1" applyProtection="1">
      <alignment horizontal="right" vertical="center" indent="1"/>
      <protection hidden="1"/>
    </xf>
    <xf numFmtId="172" fontId="5" fillId="0" borderId="48" xfId="0" applyNumberFormat="1" applyFont="1" applyBorder="1" applyAlignment="1" applyProtection="1">
      <alignment horizontal="right" vertical="center" indent="1"/>
      <protection hidden="1"/>
    </xf>
    <xf numFmtId="4" fontId="5" fillId="2" borderId="20" xfId="0" applyNumberFormat="1" applyFont="1" applyFill="1" applyBorder="1" applyAlignment="1" applyProtection="1">
      <alignment horizontal="right" vertical="center" indent="1"/>
      <protection locked="0"/>
    </xf>
    <xf numFmtId="4" fontId="5" fillId="2" borderId="22" xfId="0" applyNumberFormat="1" applyFont="1" applyFill="1" applyBorder="1" applyAlignment="1" applyProtection="1">
      <alignment horizontal="right" vertical="center" indent="1"/>
      <protection locked="0"/>
    </xf>
    <xf numFmtId="14" fontId="4" fillId="0" borderId="3" xfId="0" applyNumberFormat="1" applyFont="1" applyFill="1" applyBorder="1" applyAlignment="1" applyProtection="1">
      <alignment horizontal="left" vertical="center" indent="1"/>
      <protection hidden="1"/>
    </xf>
    <xf numFmtId="0" fontId="33" fillId="10" borderId="0" xfId="0" applyFont="1" applyFill="1" applyBorder="1" applyAlignment="1" applyProtection="1">
      <alignment horizontal="left" vertical="center" wrapText="1" indent="1"/>
      <protection hidden="1"/>
    </xf>
    <xf numFmtId="172" fontId="4" fillId="12" borderId="6" xfId="0" applyNumberFormat="1" applyFont="1" applyFill="1" applyBorder="1" applyAlignment="1" applyProtection="1">
      <alignment horizontal="right" vertical="center" indent="1"/>
      <protection hidden="1"/>
    </xf>
    <xf numFmtId="172" fontId="4" fillId="12" borderId="4" xfId="0" applyNumberFormat="1" applyFont="1" applyFill="1" applyBorder="1" applyAlignment="1" applyProtection="1">
      <alignment horizontal="right" vertical="center" indent="1"/>
      <protection hidden="1"/>
    </xf>
    <xf numFmtId="0" fontId="5" fillId="2" borderId="6" xfId="0" applyFont="1" applyFill="1" applyBorder="1" applyAlignment="1" applyProtection="1">
      <alignment horizontal="left" vertical="center" indent="1"/>
      <protection locked="0"/>
    </xf>
    <xf numFmtId="0" fontId="5" fillId="2" borderId="7"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1" fillId="10" borderId="6" xfId="0" applyFont="1" applyFill="1" applyBorder="1" applyAlignment="1" applyProtection="1">
      <alignment horizontal="center" vertical="center"/>
      <protection hidden="1"/>
    </xf>
    <xf numFmtId="0" fontId="1" fillId="10" borderId="4" xfId="0" applyFont="1" applyFill="1" applyBorder="1" applyAlignment="1" applyProtection="1">
      <alignment horizontal="center" vertical="center"/>
      <protection hidden="1"/>
    </xf>
    <xf numFmtId="0" fontId="1" fillId="10" borderId="6" xfId="0" applyFont="1" applyFill="1" applyBorder="1" applyAlignment="1" applyProtection="1">
      <alignment horizontal="center" vertical="center" wrapText="1"/>
      <protection hidden="1"/>
    </xf>
    <xf numFmtId="0" fontId="1" fillId="10" borderId="4" xfId="0" applyFont="1" applyFill="1" applyBorder="1" applyAlignment="1" applyProtection="1">
      <alignment horizontal="center" vertical="center" wrapText="1"/>
      <protection hidden="1"/>
    </xf>
    <xf numFmtId="0" fontId="4" fillId="12" borderId="6" xfId="0" applyFont="1" applyFill="1" applyBorder="1" applyAlignment="1" applyProtection="1">
      <alignment horizontal="left" vertical="center" indent="1"/>
      <protection hidden="1"/>
    </xf>
    <xf numFmtId="0" fontId="4" fillId="12" borderId="7" xfId="0" applyFont="1" applyFill="1" applyBorder="1" applyAlignment="1" applyProtection="1">
      <alignment horizontal="left" vertical="center" indent="1"/>
      <protection hidden="1"/>
    </xf>
    <xf numFmtId="0" fontId="4" fillId="12" borderId="4" xfId="0" applyFont="1" applyFill="1" applyBorder="1" applyAlignment="1" applyProtection="1">
      <alignment horizontal="left" vertical="center" indent="1"/>
      <protection hidden="1"/>
    </xf>
    <xf numFmtId="0" fontId="5" fillId="2" borderId="27" xfId="0" applyFont="1" applyFill="1" applyBorder="1" applyAlignment="1" applyProtection="1">
      <alignment horizontal="left" vertical="center" wrapText="1" indent="1"/>
      <protection locked="0"/>
    </xf>
    <xf numFmtId="0" fontId="5" fillId="2" borderId="14" xfId="0" applyFont="1" applyFill="1" applyBorder="1" applyAlignment="1" applyProtection="1">
      <alignment horizontal="left" vertical="center" wrapText="1" indent="1"/>
      <protection locked="0"/>
    </xf>
    <xf numFmtId="0" fontId="5" fillId="2" borderId="15" xfId="0" applyFont="1" applyFill="1" applyBorder="1" applyAlignment="1" applyProtection="1">
      <alignment horizontal="left" vertical="center" wrapText="1" indent="1"/>
      <protection locked="0"/>
    </xf>
    <xf numFmtId="0" fontId="5" fillId="2" borderId="37" xfId="0" applyFont="1" applyFill="1" applyBorder="1" applyAlignment="1" applyProtection="1">
      <alignment horizontal="left" vertical="center" wrapText="1" indent="1"/>
      <protection locked="0"/>
    </xf>
    <xf numFmtId="0" fontId="5" fillId="2" borderId="0" xfId="0" applyFont="1" applyFill="1" applyBorder="1" applyAlignment="1" applyProtection="1">
      <alignment horizontal="left" vertical="center" wrapText="1" indent="1"/>
      <protection locked="0"/>
    </xf>
    <xf numFmtId="0" fontId="5" fillId="2" borderId="2" xfId="0" applyFont="1" applyFill="1" applyBorder="1" applyAlignment="1" applyProtection="1">
      <alignment horizontal="left" vertical="center" wrapText="1" indent="1"/>
      <protection locked="0"/>
    </xf>
    <xf numFmtId="0" fontId="5" fillId="2" borderId="8"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protection locked="0"/>
    </xf>
    <xf numFmtId="0" fontId="5" fillId="2" borderId="16" xfId="0" applyFont="1" applyFill="1" applyBorder="1" applyAlignment="1" applyProtection="1">
      <alignment horizontal="left" vertical="center" wrapText="1" indent="1"/>
      <protection locked="0"/>
    </xf>
    <xf numFmtId="172" fontId="5" fillId="0" borderId="38" xfId="0" applyNumberFormat="1" applyFont="1" applyBorder="1" applyAlignment="1" applyProtection="1">
      <alignment horizontal="right" vertical="center" indent="1"/>
      <protection hidden="1"/>
    </xf>
    <xf numFmtId="172" fontId="5" fillId="0" borderId="49" xfId="0" applyNumberFormat="1" applyFont="1" applyBorder="1" applyAlignment="1" applyProtection="1">
      <alignment horizontal="right" vertical="center" indent="1"/>
      <protection hidden="1"/>
    </xf>
    <xf numFmtId="49" fontId="1" fillId="10" borderId="6" xfId="0" applyNumberFormat="1" applyFont="1" applyFill="1" applyBorder="1" applyAlignment="1" applyProtection="1">
      <alignment horizontal="center" vertical="center" wrapText="1"/>
      <protection hidden="1"/>
    </xf>
    <xf numFmtId="4" fontId="5" fillId="2" borderId="17" xfId="0" applyNumberFormat="1" applyFont="1" applyFill="1" applyBorder="1" applyAlignment="1" applyProtection="1">
      <alignment horizontal="right" vertical="center" indent="1"/>
      <protection locked="0"/>
    </xf>
    <xf numFmtId="4" fontId="5" fillId="2" borderId="19" xfId="0" applyNumberFormat="1" applyFont="1" applyFill="1" applyBorder="1" applyAlignment="1" applyProtection="1">
      <alignment horizontal="right" vertical="center" indent="1"/>
      <protection locked="0"/>
    </xf>
    <xf numFmtId="2" fontId="33" fillId="0" borderId="0" xfId="0" applyNumberFormat="1" applyFont="1" applyFill="1" applyBorder="1" applyAlignment="1" applyProtection="1">
      <alignment wrapText="1"/>
    </xf>
  </cellXfs>
  <cellStyles count="8">
    <cellStyle name="Euro" xfId="1"/>
    <cellStyle name="Link" xfId="6" builtinId="8"/>
    <cellStyle name="Standard" xfId="0" builtinId="0"/>
    <cellStyle name="Standard 2" xfId="2"/>
    <cellStyle name="Standard 2 3" xfId="4"/>
    <cellStyle name="Standard 3" xfId="3"/>
    <cellStyle name="Standard_Antrag Weiterbildung 2" xfId="7"/>
    <cellStyle name="Standard_Überarbeitete Abschnitte 11_10 2" xfId="5"/>
  </cellStyles>
  <dxfs count="23">
    <dxf>
      <font>
        <strike val="0"/>
        <color theme="0"/>
      </font>
    </dxf>
    <dxf>
      <fill>
        <patternFill patternType="none">
          <bgColor indexed="65"/>
        </patternFill>
      </fill>
    </dxf>
    <dxf>
      <fill>
        <patternFill patternType="none">
          <bgColor auto="1"/>
        </patternFill>
      </fill>
      <border>
        <left/>
        <right/>
        <top/>
        <bottom/>
        <vertical/>
        <horizontal/>
      </border>
    </dxf>
    <dxf>
      <font>
        <strike val="0"/>
        <color theme="0"/>
      </font>
    </dxf>
    <dxf>
      <fill>
        <patternFill patternType="none">
          <bgColor indexed="65"/>
        </patternFill>
      </fill>
    </dxf>
    <dxf>
      <numFmt numFmtId="176" formatCode=";;;\ &quot;X&quot;\ "/>
      <fill>
        <patternFill>
          <bgColor rgb="FFFCD5B5"/>
        </patternFill>
      </fill>
    </dxf>
    <dxf>
      <font>
        <strike val="0"/>
        <color theme="0"/>
      </font>
    </dxf>
    <dxf>
      <font>
        <condense val="0"/>
        <extend val="0"/>
        <color auto="1"/>
      </font>
      <fill>
        <patternFill patternType="none">
          <bgColor indexed="65"/>
        </patternFill>
      </fill>
    </dxf>
    <dxf>
      <font>
        <strike val="0"/>
        <color theme="0"/>
      </font>
    </dxf>
    <dxf>
      <fill>
        <patternFill patternType="none">
          <bgColor indexed="65"/>
        </patternFill>
      </fill>
    </dxf>
    <dxf>
      <fill>
        <patternFill patternType="none">
          <bgColor indexed="65"/>
        </patternFill>
      </fill>
    </dxf>
    <dxf>
      <numFmt numFmtId="176" formatCode=";;;\ &quot;X&quot;\ "/>
      <fill>
        <patternFill>
          <bgColor rgb="FFFCD5B5"/>
        </patternFill>
      </fill>
    </dxf>
    <dxf>
      <font>
        <strike val="0"/>
        <color theme="0"/>
      </font>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numFmt numFmtId="176" formatCode=";;;\ &quot;X&quot;\ "/>
      <fill>
        <patternFill>
          <bgColor rgb="FFFCD5B5"/>
        </patternFill>
      </fill>
    </dxf>
    <dxf>
      <font>
        <condense val="0"/>
        <extend val="0"/>
        <color indexed="9"/>
      </font>
    </dxf>
    <dxf>
      <font>
        <condense val="0"/>
        <extend val="0"/>
        <color indexed="9"/>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Einzelnachweis"/><Relationship Id="rId1" Type="http://schemas.openxmlformats.org/officeDocument/2006/relationships/hyperlink" Target="#Gro&#223;veranstaltungen"/></Relationships>
</file>

<file path=xl/drawings/_rels/drawing11.xml.rels><?xml version="1.0" encoding="UTF-8" standalone="yes"?>
<Relationships xmlns="http://schemas.openxmlformats.org/package/2006/relationships"><Relationship Id="rId1" Type="http://schemas.openxmlformats.org/officeDocument/2006/relationships/hyperlink" Target="#Formblatt_8"/></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Formblatt_5"/><Relationship Id="rId2" Type="http://schemas.openxmlformats.org/officeDocument/2006/relationships/hyperlink" Target="#Formblatt_4"/><Relationship Id="rId1" Type="http://schemas.openxmlformats.org/officeDocument/2006/relationships/hyperlink" Target="#Formblatt_6"/><Relationship Id="rId6" Type="http://schemas.openxmlformats.org/officeDocument/2006/relationships/hyperlink" Target="#Formblatt_1"/><Relationship Id="rId5" Type="http://schemas.openxmlformats.org/officeDocument/2006/relationships/hyperlink" Target="#Formblatt_8"/><Relationship Id="rId4" Type="http://schemas.openxmlformats.org/officeDocument/2006/relationships/hyperlink" Target="#Formblatt_7"/></Relationships>
</file>

<file path=xl/drawings/_rels/drawing5.xml.rels><?xml version="1.0" encoding="UTF-8" standalone="yes"?>
<Relationships xmlns="http://schemas.openxmlformats.org/package/2006/relationships"><Relationship Id="rId1" Type="http://schemas.openxmlformats.org/officeDocument/2006/relationships/hyperlink" Target="#Personalausgaben"/></Relationships>
</file>

<file path=xl/drawings/_rels/drawing6.xml.rels><?xml version="1.0" encoding="UTF-8" standalone="yes"?>
<Relationships xmlns="http://schemas.openxmlformats.org/package/2006/relationships"><Relationship Id="rId1" Type="http://schemas.openxmlformats.org/officeDocument/2006/relationships/hyperlink" Target="#Sachausgaben"/></Relationships>
</file>

<file path=xl/drawings/_rels/drawing7.xml.rels><?xml version="1.0" encoding="UTF-8" standalone="yes"?>
<Relationships xmlns="http://schemas.openxmlformats.org/package/2006/relationships"><Relationship Id="rId1" Type="http://schemas.openxmlformats.org/officeDocument/2006/relationships/hyperlink" Target="#Jugendbildung"/></Relationships>
</file>

<file path=xl/drawings/_rels/drawing8.xml.rels><?xml version="1.0" encoding="UTF-8" standalone="yes"?>
<Relationships xmlns="http://schemas.openxmlformats.org/package/2006/relationships"><Relationship Id="rId1" Type="http://schemas.openxmlformats.org/officeDocument/2006/relationships/hyperlink" Target="#Jugenderholung"/></Relationships>
</file>

<file path=xl/drawings/_rels/drawing9.xml.rels><?xml version="1.0" encoding="UTF-8" standalone="yes"?>
<Relationships xmlns="http://schemas.openxmlformats.org/package/2006/relationships"><Relationship Id="rId1" Type="http://schemas.openxmlformats.org/officeDocument/2006/relationships/hyperlink" Target="#Jugendarbeit"/></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66675</xdr:colOff>
      <xdr:row>5</xdr:row>
      <xdr:rowOff>0</xdr:rowOff>
    </xdr:from>
    <xdr:ext cx="914400" cy="483438"/>
    <xdr:sp macro="" textlink="">
      <xdr:nvSpPr>
        <xdr:cNvPr id="2" name="Rechteck 1">
          <a:hlinkClick xmlns:r="http://schemas.openxmlformats.org/officeDocument/2006/relationships" r:id="rId1" tooltip="zurück zur Seite 2"/>
        </xdr:cNvPr>
        <xdr:cNvSpPr/>
      </xdr:nvSpPr>
      <xdr:spPr>
        <a:xfrm>
          <a:off x="6877050" y="819150"/>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a:t>
          </a:r>
        </a:p>
        <a:p>
          <a:pPr algn="ctr"/>
          <a:r>
            <a:rPr lang="de-DE" sz="900" b="1" u="none">
              <a:solidFill>
                <a:srgbClr val="0000FF"/>
              </a:solidFill>
              <a:latin typeface="Arial" panose="020B0604020202020204" pitchFamily="34" charset="0"/>
              <a:cs typeface="Arial" panose="020B0604020202020204" pitchFamily="34" charset="0"/>
            </a:rPr>
            <a:t>zur Seite 2</a:t>
          </a:r>
        </a:p>
      </xdr:txBody>
    </xdr:sp>
    <xdr:clientData fPrintsWithSheet="0"/>
  </xdr:oneCellAnchor>
  <xdr:twoCellAnchor>
    <xdr:from>
      <xdr:col>6</xdr:col>
      <xdr:colOff>9524</xdr:colOff>
      <xdr:row>17</xdr:row>
      <xdr:rowOff>9525</xdr:rowOff>
    </xdr:from>
    <xdr:to>
      <xdr:col>9</xdr:col>
      <xdr:colOff>714374</xdr:colOff>
      <xdr:row>23</xdr:row>
      <xdr:rowOff>180975</xdr:rowOff>
    </xdr:to>
    <xdr:sp macro="" textlink="">
      <xdr:nvSpPr>
        <xdr:cNvPr id="3" name="Rechteck 2">
          <a:hlinkClick xmlns:r="http://schemas.openxmlformats.org/officeDocument/2006/relationships" r:id="rId2" tooltip="zum Einzelnachweis Formblatt 8"/>
        </xdr:cNvPr>
        <xdr:cNvSpPr/>
      </xdr:nvSpPr>
      <xdr:spPr bwMode="auto">
        <a:xfrm>
          <a:off x="5391149" y="2247900"/>
          <a:ext cx="2847975" cy="13144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114300</xdr:colOff>
      <xdr:row>14</xdr:row>
      <xdr:rowOff>0</xdr:rowOff>
    </xdr:from>
    <xdr:ext cx="914400" cy="483438"/>
    <xdr:sp macro="" textlink="">
      <xdr:nvSpPr>
        <xdr:cNvPr id="2" name="Rechteck 1">
          <a:hlinkClick xmlns:r="http://schemas.openxmlformats.org/officeDocument/2006/relationships" r:id="rId1" tooltip="zurück zum Formblatt 8"/>
        </xdr:cNvPr>
        <xdr:cNvSpPr/>
      </xdr:nvSpPr>
      <xdr:spPr>
        <a:xfrm>
          <a:off x="11191875" y="1295400"/>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Formblatt 8</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9</xdr:col>
      <xdr:colOff>209550</xdr:colOff>
      <xdr:row>0</xdr:row>
      <xdr:rowOff>0</xdr:rowOff>
    </xdr:from>
    <xdr:to>
      <xdr:col>20</xdr:col>
      <xdr:colOff>0</xdr:colOff>
      <xdr:row>3</xdr:row>
      <xdr:rowOff>76200</xdr:rowOff>
    </xdr:to>
    <xdr:pic>
      <xdr:nvPicPr>
        <xdr:cNvPr id="51297"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670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18</xdr:row>
      <xdr:rowOff>0</xdr:rowOff>
    </xdr:from>
    <xdr:to>
      <xdr:col>14</xdr:col>
      <xdr:colOff>1575</xdr:colOff>
      <xdr:row>19</xdr:row>
      <xdr:rowOff>0</xdr:rowOff>
    </xdr:to>
    <xdr:sp macro="" textlink="">
      <xdr:nvSpPr>
        <xdr:cNvPr id="3" name="Rechteck 2">
          <a:hlinkClick xmlns:r="http://schemas.openxmlformats.org/officeDocument/2006/relationships" r:id="rId1" tooltip="zum Formblatt 6"/>
        </xdr:cNvPr>
        <xdr:cNvSpPr/>
      </xdr:nvSpPr>
      <xdr:spPr bwMode="auto">
        <a:xfrm>
          <a:off x="5038725" y="2724150"/>
          <a:ext cx="1116000" cy="228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14</xdr:row>
      <xdr:rowOff>0</xdr:rowOff>
    </xdr:from>
    <xdr:to>
      <xdr:col>14</xdr:col>
      <xdr:colOff>1575</xdr:colOff>
      <xdr:row>15</xdr:row>
      <xdr:rowOff>0</xdr:rowOff>
    </xdr:to>
    <xdr:sp macro="" textlink="">
      <xdr:nvSpPr>
        <xdr:cNvPr id="5" name="Rechteck 4">
          <a:hlinkClick xmlns:r="http://schemas.openxmlformats.org/officeDocument/2006/relationships" r:id="rId2" tooltip="zum Formblatt 4"/>
        </xdr:cNvPr>
        <xdr:cNvSpPr/>
      </xdr:nvSpPr>
      <xdr:spPr bwMode="auto">
        <a:xfrm>
          <a:off x="5038725" y="2152650"/>
          <a:ext cx="1116000" cy="228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16</xdr:row>
      <xdr:rowOff>0</xdr:rowOff>
    </xdr:from>
    <xdr:to>
      <xdr:col>14</xdr:col>
      <xdr:colOff>1575</xdr:colOff>
      <xdr:row>17</xdr:row>
      <xdr:rowOff>0</xdr:rowOff>
    </xdr:to>
    <xdr:sp macro="" textlink="">
      <xdr:nvSpPr>
        <xdr:cNvPr id="6" name="Rechteck 5">
          <a:hlinkClick xmlns:r="http://schemas.openxmlformats.org/officeDocument/2006/relationships" r:id="rId3" tooltip="zum Formblatt 5"/>
        </xdr:cNvPr>
        <xdr:cNvSpPr/>
      </xdr:nvSpPr>
      <xdr:spPr bwMode="auto">
        <a:xfrm>
          <a:off x="5038725" y="2438400"/>
          <a:ext cx="1116000" cy="228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20</xdr:row>
      <xdr:rowOff>0</xdr:rowOff>
    </xdr:from>
    <xdr:to>
      <xdr:col>14</xdr:col>
      <xdr:colOff>1575</xdr:colOff>
      <xdr:row>21</xdr:row>
      <xdr:rowOff>0</xdr:rowOff>
    </xdr:to>
    <xdr:sp macro="" textlink="">
      <xdr:nvSpPr>
        <xdr:cNvPr id="7" name="Rechteck 6">
          <a:hlinkClick xmlns:r="http://schemas.openxmlformats.org/officeDocument/2006/relationships" r:id="rId4" tooltip="zum Formblatt 7"/>
        </xdr:cNvPr>
        <xdr:cNvSpPr/>
      </xdr:nvSpPr>
      <xdr:spPr bwMode="auto">
        <a:xfrm>
          <a:off x="5038725" y="3009900"/>
          <a:ext cx="1116000" cy="228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22</xdr:row>
      <xdr:rowOff>0</xdr:rowOff>
    </xdr:from>
    <xdr:to>
      <xdr:col>14</xdr:col>
      <xdr:colOff>1575</xdr:colOff>
      <xdr:row>23</xdr:row>
      <xdr:rowOff>0</xdr:rowOff>
    </xdr:to>
    <xdr:sp macro="" textlink="">
      <xdr:nvSpPr>
        <xdr:cNvPr id="8" name="Rechteck 7">
          <a:hlinkClick xmlns:r="http://schemas.openxmlformats.org/officeDocument/2006/relationships" r:id="rId5" tooltip="zum Formblatt 8"/>
        </xdr:cNvPr>
        <xdr:cNvSpPr/>
      </xdr:nvSpPr>
      <xdr:spPr bwMode="auto">
        <a:xfrm>
          <a:off x="5038725" y="3295650"/>
          <a:ext cx="1116000" cy="2286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13</xdr:col>
      <xdr:colOff>0</xdr:colOff>
      <xdr:row>10</xdr:row>
      <xdr:rowOff>0</xdr:rowOff>
    </xdr:from>
    <xdr:to>
      <xdr:col>14</xdr:col>
      <xdr:colOff>1575</xdr:colOff>
      <xdr:row>13</xdr:row>
      <xdr:rowOff>0</xdr:rowOff>
    </xdr:to>
    <xdr:sp macro="" textlink="">
      <xdr:nvSpPr>
        <xdr:cNvPr id="9" name="Rechteck 8">
          <a:hlinkClick xmlns:r="http://schemas.openxmlformats.org/officeDocument/2006/relationships" r:id="rId6" tooltip="zum Formblatt 1"/>
        </xdr:cNvPr>
        <xdr:cNvSpPr/>
      </xdr:nvSpPr>
      <xdr:spPr bwMode="auto">
        <a:xfrm>
          <a:off x="5038725" y="1409700"/>
          <a:ext cx="1116000" cy="685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4</xdr:col>
          <xdr:colOff>333375</xdr:colOff>
          <xdr:row>26</xdr:row>
          <xdr:rowOff>219075</xdr:rowOff>
        </xdr:to>
        <xdr:sp macro="" textlink="">
          <xdr:nvSpPr>
            <xdr:cNvPr id="74788" name="Check Box 36" hidden="1">
              <a:extLst>
                <a:ext uri="{63B3BB69-23CF-44E3-9099-C40C66FF867C}">
                  <a14:compatExt spid="_x0000_s747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9</xdr:col>
          <xdr:colOff>104775</xdr:colOff>
          <xdr:row>26</xdr:row>
          <xdr:rowOff>219075</xdr:rowOff>
        </xdr:to>
        <xdr:sp macro="" textlink="">
          <xdr:nvSpPr>
            <xdr:cNvPr id="74789" name="Check Box 37" hidden="1">
              <a:extLst>
                <a:ext uri="{63B3BB69-23CF-44E3-9099-C40C66FF867C}">
                  <a14:compatExt spid="_x0000_s747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berechtigt bin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13</xdr:col>
      <xdr:colOff>104775</xdr:colOff>
      <xdr:row>4</xdr:row>
      <xdr:rowOff>47625</xdr:rowOff>
    </xdr:from>
    <xdr:ext cx="914400" cy="483438"/>
    <xdr:sp macro="" textlink="">
      <xdr:nvSpPr>
        <xdr:cNvPr id="2" name="Rechteck 1">
          <a:hlinkClick xmlns:r="http://schemas.openxmlformats.org/officeDocument/2006/relationships" r:id="rId1" tooltip="zurück zur Seite 2"/>
        </xdr:cNvPr>
        <xdr:cNvSpPr/>
      </xdr:nvSpPr>
      <xdr:spPr>
        <a:xfrm>
          <a:off x="10487025" y="809625"/>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a:t>
          </a:r>
        </a:p>
        <a:p>
          <a:pPr algn="ctr"/>
          <a:r>
            <a:rPr lang="de-DE" sz="900" b="1" u="none">
              <a:solidFill>
                <a:srgbClr val="0000FF"/>
              </a:solidFill>
              <a:latin typeface="Arial" panose="020B0604020202020204" pitchFamily="34" charset="0"/>
              <a:cs typeface="Arial" panose="020B0604020202020204" pitchFamily="34" charset="0"/>
            </a:rPr>
            <a:t>zur Seite 2</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29</xdr:col>
      <xdr:colOff>104775</xdr:colOff>
      <xdr:row>4</xdr:row>
      <xdr:rowOff>19050</xdr:rowOff>
    </xdr:from>
    <xdr:ext cx="914400" cy="483438"/>
    <xdr:sp macro="" textlink="">
      <xdr:nvSpPr>
        <xdr:cNvPr id="2" name="Rechteck 1">
          <a:hlinkClick xmlns:r="http://schemas.openxmlformats.org/officeDocument/2006/relationships" r:id="rId1" tooltip="zurück zur Seite 2"/>
        </xdr:cNvPr>
        <xdr:cNvSpPr/>
      </xdr:nvSpPr>
      <xdr:spPr>
        <a:xfrm>
          <a:off x="9439275" y="971550"/>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a:t>
          </a:r>
        </a:p>
        <a:p>
          <a:pPr algn="ctr"/>
          <a:r>
            <a:rPr lang="de-DE" sz="900" b="1" u="none">
              <a:solidFill>
                <a:srgbClr val="0000FF"/>
              </a:solidFill>
              <a:latin typeface="Arial" panose="020B0604020202020204" pitchFamily="34" charset="0"/>
              <a:cs typeface="Arial" panose="020B0604020202020204" pitchFamily="34" charset="0"/>
            </a:rPr>
            <a:t>zur Seite 2</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32</xdr:col>
      <xdr:colOff>95250</xdr:colOff>
      <xdr:row>6</xdr:row>
      <xdr:rowOff>47625</xdr:rowOff>
    </xdr:from>
    <xdr:ext cx="914400" cy="483438"/>
    <xdr:sp macro="" textlink="">
      <xdr:nvSpPr>
        <xdr:cNvPr id="2" name="Rechteck 1">
          <a:hlinkClick xmlns:r="http://schemas.openxmlformats.org/officeDocument/2006/relationships" r:id="rId1" tooltip="zurück zur Seite 2"/>
        </xdr:cNvPr>
        <xdr:cNvSpPr/>
      </xdr:nvSpPr>
      <xdr:spPr>
        <a:xfrm>
          <a:off x="15973425" y="1190625"/>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a:t>
          </a:r>
        </a:p>
        <a:p>
          <a:pPr algn="ctr"/>
          <a:r>
            <a:rPr lang="de-DE" sz="900" b="1" u="none">
              <a:solidFill>
                <a:srgbClr val="0000FF"/>
              </a:solidFill>
              <a:latin typeface="Arial" panose="020B0604020202020204" pitchFamily="34" charset="0"/>
              <a:cs typeface="Arial" panose="020B0604020202020204" pitchFamily="34" charset="0"/>
            </a:rPr>
            <a:t>zur Seite 2</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85725</xdr:colOff>
      <xdr:row>4</xdr:row>
      <xdr:rowOff>161925</xdr:rowOff>
    </xdr:from>
    <xdr:ext cx="914400" cy="483438"/>
    <xdr:sp macro="" textlink="">
      <xdr:nvSpPr>
        <xdr:cNvPr id="3" name="Rechteck 2">
          <a:hlinkClick xmlns:r="http://schemas.openxmlformats.org/officeDocument/2006/relationships" r:id="rId1" tooltip="zurück zur Seite 2"/>
        </xdr:cNvPr>
        <xdr:cNvSpPr/>
      </xdr:nvSpPr>
      <xdr:spPr>
        <a:xfrm>
          <a:off x="11001375" y="923925"/>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a:t>
          </a:r>
        </a:p>
        <a:p>
          <a:pPr algn="ctr"/>
          <a:r>
            <a:rPr lang="de-DE" sz="900" b="1" u="none">
              <a:solidFill>
                <a:srgbClr val="0000FF"/>
              </a:solidFill>
              <a:latin typeface="Arial" panose="020B0604020202020204" pitchFamily="34" charset="0"/>
              <a:cs typeface="Arial" panose="020B0604020202020204" pitchFamily="34" charset="0"/>
            </a:rPr>
            <a:t>zur Seite 2</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16</xdr:col>
      <xdr:colOff>104775</xdr:colOff>
      <xdr:row>4</xdr:row>
      <xdr:rowOff>114300</xdr:rowOff>
    </xdr:from>
    <xdr:ext cx="914400" cy="483438"/>
    <xdr:sp macro="" textlink="">
      <xdr:nvSpPr>
        <xdr:cNvPr id="2" name="Rechteck 1">
          <a:hlinkClick xmlns:r="http://schemas.openxmlformats.org/officeDocument/2006/relationships" r:id="rId1" tooltip="zurück zur Seite 2"/>
        </xdr:cNvPr>
        <xdr:cNvSpPr/>
      </xdr:nvSpPr>
      <xdr:spPr>
        <a:xfrm>
          <a:off x="11601450" y="876300"/>
          <a:ext cx="914400" cy="483438"/>
        </a:xfrm>
        <a:prstGeom prst="rect">
          <a:avLst/>
        </a:prstGeom>
        <a:solidFill>
          <a:schemeClr val="bg1">
            <a:lumMod val="7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a:t>
          </a:r>
        </a:p>
        <a:p>
          <a:pPr algn="ctr"/>
          <a:r>
            <a:rPr lang="de-DE" sz="900" b="1" u="none">
              <a:solidFill>
                <a:srgbClr val="0000FF"/>
              </a:solidFill>
              <a:latin typeface="Arial" panose="020B0604020202020204" pitchFamily="34" charset="0"/>
              <a:cs typeface="Arial" panose="020B0604020202020204" pitchFamily="34" charset="0"/>
            </a:rPr>
            <a:t>zur Seite 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workbookViewId="0">
      <selection activeCell="A18" sqref="A18"/>
    </sheetView>
  </sheetViews>
  <sheetFormatPr baseColWidth="10" defaultRowHeight="12" x14ac:dyDescent="0.2"/>
  <cols>
    <col min="1" max="1" width="10.7109375" style="57" customWidth="1"/>
    <col min="2" max="2" width="15.7109375" style="58" customWidth="1"/>
    <col min="3" max="3" width="78.7109375" style="57" customWidth="1"/>
    <col min="4" max="16384" width="11.42578125" style="57"/>
  </cols>
  <sheetData>
    <row r="1" spans="1:8" ht="15" customHeight="1" x14ac:dyDescent="0.2">
      <c r="B1" s="57"/>
    </row>
    <row r="2" spans="1:8" ht="15" customHeight="1" x14ac:dyDescent="0.2">
      <c r="A2" s="567" t="s">
        <v>172</v>
      </c>
      <c r="B2" s="567"/>
      <c r="C2" s="567"/>
    </row>
    <row r="3" spans="1:8" ht="15" customHeight="1" x14ac:dyDescent="0.2">
      <c r="A3" s="567"/>
      <c r="B3" s="567"/>
      <c r="C3" s="567"/>
    </row>
    <row r="4" spans="1:8" ht="15" customHeight="1" thickBot="1" x14ac:dyDescent="0.25">
      <c r="A4" s="568"/>
      <c r="B4" s="568"/>
      <c r="C4" s="568"/>
    </row>
    <row r="5" spans="1:8" ht="15" customHeight="1" thickTop="1" x14ac:dyDescent="0.2">
      <c r="A5" s="569" t="s">
        <v>32</v>
      </c>
      <c r="B5" s="569"/>
      <c r="C5" s="569"/>
    </row>
    <row r="6" spans="1:8" ht="15" customHeight="1" x14ac:dyDescent="0.2">
      <c r="A6" s="570"/>
      <c r="B6" s="570"/>
      <c r="C6" s="570"/>
    </row>
    <row r="7" spans="1:8" ht="15" customHeight="1" x14ac:dyDescent="0.2">
      <c r="F7" s="59"/>
    </row>
    <row r="8" spans="1:8" s="59" customFormat="1" ht="18" customHeight="1" x14ac:dyDescent="0.2">
      <c r="A8" s="60" t="s">
        <v>173</v>
      </c>
      <c r="B8" s="60" t="s">
        <v>174</v>
      </c>
      <c r="C8" s="61" t="s">
        <v>175</v>
      </c>
      <c r="D8" s="57"/>
      <c r="F8" s="62"/>
    </row>
    <row r="9" spans="1:8" s="59" customFormat="1" ht="24" customHeight="1" x14ac:dyDescent="0.2">
      <c r="A9" s="63" t="s">
        <v>176</v>
      </c>
      <c r="B9" s="64">
        <v>40112</v>
      </c>
      <c r="C9" s="65" t="s">
        <v>177</v>
      </c>
      <c r="D9" s="57"/>
      <c r="F9" s="57"/>
      <c r="G9" s="57"/>
    </row>
    <row r="10" spans="1:8" ht="24" customHeight="1" x14ac:dyDescent="0.2">
      <c r="A10" s="63" t="s">
        <v>178</v>
      </c>
      <c r="B10" s="64">
        <v>40394</v>
      </c>
      <c r="C10" s="65" t="s">
        <v>179</v>
      </c>
      <c r="H10" s="59"/>
    </row>
    <row r="11" spans="1:8" ht="24" customHeight="1" x14ac:dyDescent="0.2">
      <c r="A11" s="63" t="s">
        <v>180</v>
      </c>
      <c r="B11" s="64">
        <v>40497</v>
      </c>
      <c r="C11" s="65" t="s">
        <v>184</v>
      </c>
    </row>
    <row r="12" spans="1:8" ht="36" customHeight="1" x14ac:dyDescent="0.2">
      <c r="A12" s="63" t="s">
        <v>181</v>
      </c>
      <c r="B12" s="68">
        <v>41024</v>
      </c>
      <c r="C12" s="65" t="s">
        <v>185</v>
      </c>
    </row>
    <row r="13" spans="1:8" ht="24" customHeight="1" x14ac:dyDescent="0.2">
      <c r="A13" s="63" t="s">
        <v>182</v>
      </c>
      <c r="B13" s="64">
        <v>41752</v>
      </c>
      <c r="C13" s="65" t="s">
        <v>186</v>
      </c>
    </row>
    <row r="14" spans="1:8" ht="36" customHeight="1" x14ac:dyDescent="0.2">
      <c r="A14" s="66" t="s">
        <v>183</v>
      </c>
      <c r="B14" s="64">
        <v>43297</v>
      </c>
      <c r="C14" s="67" t="s">
        <v>221</v>
      </c>
    </row>
    <row r="15" spans="1:8" ht="36" customHeight="1" x14ac:dyDescent="0.2">
      <c r="A15" s="66" t="s">
        <v>222</v>
      </c>
      <c r="B15" s="68">
        <v>43494</v>
      </c>
      <c r="C15" s="67" t="s">
        <v>261</v>
      </c>
    </row>
    <row r="16" spans="1:8" ht="24" customHeight="1" x14ac:dyDescent="0.2">
      <c r="A16" s="66" t="s">
        <v>318</v>
      </c>
      <c r="B16" s="68">
        <v>43517</v>
      </c>
      <c r="C16" s="67" t="s">
        <v>319</v>
      </c>
    </row>
    <row r="17" spans="1:3" ht="24" customHeight="1" x14ac:dyDescent="0.2">
      <c r="A17" s="66" t="s">
        <v>321</v>
      </c>
      <c r="B17" s="68">
        <v>43756</v>
      </c>
      <c r="C17" s="67" t="s">
        <v>322</v>
      </c>
    </row>
    <row r="18" spans="1:3" ht="24" customHeight="1" x14ac:dyDescent="0.2">
      <c r="A18" s="69"/>
      <c r="B18" s="68"/>
      <c r="C18" s="67"/>
    </row>
    <row r="19" spans="1:3" ht="24" customHeight="1" x14ac:dyDescent="0.2">
      <c r="A19" s="69"/>
      <c r="B19" s="68"/>
      <c r="C19" s="67"/>
    </row>
    <row r="20" spans="1:3" ht="24" customHeight="1" x14ac:dyDescent="0.2">
      <c r="A20" s="69"/>
      <c r="B20" s="68"/>
      <c r="C20" s="67"/>
    </row>
    <row r="21" spans="1:3" ht="24" customHeight="1" x14ac:dyDescent="0.2">
      <c r="A21" s="69"/>
      <c r="B21" s="68"/>
      <c r="C21" s="67"/>
    </row>
    <row r="22" spans="1:3" ht="24" customHeight="1" x14ac:dyDescent="0.2">
      <c r="A22" s="69"/>
      <c r="B22" s="68"/>
      <c r="C22" s="67"/>
    </row>
    <row r="23" spans="1:3" ht="24" customHeight="1" x14ac:dyDescent="0.2">
      <c r="A23" s="69"/>
      <c r="B23" s="68"/>
      <c r="C23" s="67"/>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election activeCell="B11" sqref="B11:G11"/>
    </sheetView>
  </sheetViews>
  <sheetFormatPr baseColWidth="10" defaultRowHeight="12" x14ac:dyDescent="0.2"/>
  <cols>
    <col min="1" max="1" width="5.7109375" style="22" customWidth="1"/>
    <col min="2" max="11" width="10.7109375" style="22" customWidth="1"/>
    <col min="12" max="14" width="15.7109375" style="22" customWidth="1"/>
    <col min="15" max="16384" width="11.42578125" style="22"/>
  </cols>
  <sheetData>
    <row r="1" spans="1:14" ht="15" customHeight="1" x14ac:dyDescent="0.2">
      <c r="A1" s="18" t="s">
        <v>126</v>
      </c>
      <c r="B1" s="19"/>
      <c r="C1" s="19"/>
      <c r="D1" s="20"/>
      <c r="E1" s="21"/>
      <c r="F1" s="21"/>
      <c r="G1" s="21"/>
      <c r="H1" s="21"/>
      <c r="M1" s="21" t="s">
        <v>81</v>
      </c>
      <c r="N1" s="217" t="str">
        <f>'Seite 1'!$P$18</f>
        <v>F-JH</v>
      </c>
    </row>
    <row r="2" spans="1:14" ht="15" customHeight="1" x14ac:dyDescent="0.2">
      <c r="A2" s="18" t="str">
        <f>'Seite 2'!B19</f>
        <v>Kinder- und Jugenderholung</v>
      </c>
      <c r="B2" s="19"/>
      <c r="C2" s="19"/>
      <c r="D2" s="20"/>
      <c r="E2" s="21"/>
      <c r="F2" s="21"/>
      <c r="G2" s="21"/>
      <c r="H2" s="21"/>
      <c r="M2" s="40" t="s">
        <v>82</v>
      </c>
      <c r="N2" s="327">
        <f ca="1">'Seite 1'!$P$17</f>
        <v>43756</v>
      </c>
    </row>
    <row r="3" spans="1:14" ht="15" customHeight="1" x14ac:dyDescent="0.2">
      <c r="N3" s="189" t="str">
        <f>'Seite 1'!A66</f>
        <v>VWN Landesjugendförderplan</v>
      </c>
    </row>
    <row r="4" spans="1:14" ht="15" customHeight="1" x14ac:dyDescent="0.2">
      <c r="N4" s="39" t="str">
        <f>'Seite 1'!A67</f>
        <v>Formularversion: V 1.8 vom 18.10.19</v>
      </c>
    </row>
    <row r="5" spans="1:14" ht="12" customHeight="1" x14ac:dyDescent="0.2">
      <c r="A5" s="826" t="s">
        <v>40</v>
      </c>
      <c r="B5" s="789" t="s">
        <v>139</v>
      </c>
      <c r="C5" s="829"/>
      <c r="D5" s="829"/>
      <c r="E5" s="829"/>
      <c r="F5" s="829"/>
      <c r="G5" s="420"/>
      <c r="H5" s="826" t="s">
        <v>39</v>
      </c>
      <c r="I5" s="826" t="s">
        <v>43</v>
      </c>
      <c r="J5" s="836" t="s">
        <v>229</v>
      </c>
      <c r="K5" s="834" t="s">
        <v>230</v>
      </c>
      <c r="L5" s="840" t="s">
        <v>284</v>
      </c>
      <c r="M5" s="841"/>
      <c r="N5" s="832" t="s">
        <v>312</v>
      </c>
    </row>
    <row r="6" spans="1:14" ht="12" customHeight="1" x14ac:dyDescent="0.2">
      <c r="A6" s="827"/>
      <c r="B6" s="790"/>
      <c r="C6" s="830"/>
      <c r="D6" s="830"/>
      <c r="E6" s="830"/>
      <c r="F6" s="830"/>
      <c r="G6" s="421"/>
      <c r="H6" s="827"/>
      <c r="I6" s="827"/>
      <c r="J6" s="837"/>
      <c r="K6" s="835"/>
      <c r="L6" s="842"/>
      <c r="M6" s="843"/>
      <c r="N6" s="833"/>
    </row>
    <row r="7" spans="1:14" ht="12" customHeight="1" x14ac:dyDescent="0.2">
      <c r="A7" s="827"/>
      <c r="B7" s="790"/>
      <c r="C7" s="830"/>
      <c r="D7" s="830"/>
      <c r="E7" s="830"/>
      <c r="F7" s="830"/>
      <c r="G7" s="421"/>
      <c r="H7" s="827"/>
      <c r="I7" s="827"/>
      <c r="J7" s="837"/>
      <c r="K7" s="835"/>
      <c r="L7" s="838" t="s">
        <v>285</v>
      </c>
      <c r="M7" s="839" t="s">
        <v>279</v>
      </c>
      <c r="N7" s="833"/>
    </row>
    <row r="8" spans="1:14" ht="12" customHeight="1" x14ac:dyDescent="0.2">
      <c r="A8" s="827"/>
      <c r="B8" s="790"/>
      <c r="C8" s="830"/>
      <c r="D8" s="830"/>
      <c r="E8" s="830"/>
      <c r="F8" s="830"/>
      <c r="G8" s="421"/>
      <c r="H8" s="827"/>
      <c r="I8" s="827"/>
      <c r="J8" s="837"/>
      <c r="K8" s="835"/>
      <c r="L8" s="838"/>
      <c r="M8" s="839"/>
      <c r="N8" s="833"/>
    </row>
    <row r="9" spans="1:14" ht="12" customHeight="1" x14ac:dyDescent="0.2">
      <c r="A9" s="827"/>
      <c r="B9" s="790"/>
      <c r="C9" s="830"/>
      <c r="D9" s="830"/>
      <c r="E9" s="830"/>
      <c r="F9" s="830"/>
      <c r="G9" s="421"/>
      <c r="H9" s="827"/>
      <c r="I9" s="827"/>
      <c r="J9" s="837"/>
      <c r="K9" s="835"/>
      <c r="L9" s="838"/>
      <c r="M9" s="839"/>
      <c r="N9" s="833"/>
    </row>
    <row r="10" spans="1:14" ht="12" customHeight="1" x14ac:dyDescent="0.2">
      <c r="A10" s="828"/>
      <c r="B10" s="791"/>
      <c r="C10" s="831"/>
      <c r="D10" s="831"/>
      <c r="E10" s="831"/>
      <c r="F10" s="831"/>
      <c r="G10" s="422"/>
      <c r="H10" s="419"/>
      <c r="I10" s="419"/>
      <c r="J10" s="335" t="s">
        <v>171</v>
      </c>
      <c r="K10" s="454" t="s">
        <v>171</v>
      </c>
      <c r="L10" s="446" t="s">
        <v>171</v>
      </c>
      <c r="M10" s="461" t="s">
        <v>171</v>
      </c>
      <c r="N10" s="450" t="s">
        <v>171</v>
      </c>
    </row>
    <row r="11" spans="1:14" ht="18" customHeight="1" x14ac:dyDescent="0.2">
      <c r="A11" s="365">
        <v>1</v>
      </c>
      <c r="B11" s="844"/>
      <c r="C11" s="845"/>
      <c r="D11" s="845"/>
      <c r="E11" s="845"/>
      <c r="F11" s="845"/>
      <c r="G11" s="846"/>
      <c r="H11" s="206"/>
      <c r="I11" s="207"/>
      <c r="J11" s="443">
        <f t="shared" ref="J11:J30" si="0">IF(OR(H11=0,I11=0),0,ROUND(L11/I11/H11,2))</f>
        <v>0</v>
      </c>
      <c r="K11" s="455">
        <f t="shared" ref="K11:K30" si="1">IF(OR(H11=0,I11=0),0,ROUND(M11/I11/H11,2))</f>
        <v>0</v>
      </c>
      <c r="L11" s="447"/>
      <c r="M11" s="477"/>
      <c r="N11" s="451"/>
    </row>
    <row r="12" spans="1:14" ht="18" customHeight="1" x14ac:dyDescent="0.2">
      <c r="A12" s="366">
        <v>2</v>
      </c>
      <c r="B12" s="823"/>
      <c r="C12" s="824"/>
      <c r="D12" s="824"/>
      <c r="E12" s="824"/>
      <c r="F12" s="824"/>
      <c r="G12" s="825"/>
      <c r="H12" s="191"/>
      <c r="I12" s="192"/>
      <c r="J12" s="444">
        <f t="shared" si="0"/>
        <v>0</v>
      </c>
      <c r="K12" s="456">
        <f t="shared" si="1"/>
        <v>0</v>
      </c>
      <c r="L12" s="448"/>
      <c r="M12" s="478"/>
      <c r="N12" s="452"/>
    </row>
    <row r="13" spans="1:14" ht="18" customHeight="1" x14ac:dyDescent="0.2">
      <c r="A13" s="366">
        <v>3</v>
      </c>
      <c r="B13" s="823"/>
      <c r="C13" s="824"/>
      <c r="D13" s="824"/>
      <c r="E13" s="824"/>
      <c r="F13" s="824"/>
      <c r="G13" s="825"/>
      <c r="H13" s="191"/>
      <c r="I13" s="192"/>
      <c r="J13" s="444">
        <f t="shared" si="0"/>
        <v>0</v>
      </c>
      <c r="K13" s="456">
        <f t="shared" si="1"/>
        <v>0</v>
      </c>
      <c r="L13" s="448"/>
      <c r="M13" s="478"/>
      <c r="N13" s="452"/>
    </row>
    <row r="14" spans="1:14" ht="18" customHeight="1" x14ac:dyDescent="0.2">
      <c r="A14" s="366">
        <v>4</v>
      </c>
      <c r="B14" s="823"/>
      <c r="C14" s="824"/>
      <c r="D14" s="824"/>
      <c r="E14" s="824"/>
      <c r="F14" s="824"/>
      <c r="G14" s="825"/>
      <c r="H14" s="191"/>
      <c r="I14" s="192"/>
      <c r="J14" s="444">
        <f t="shared" si="0"/>
        <v>0</v>
      </c>
      <c r="K14" s="456">
        <f t="shared" si="1"/>
        <v>0</v>
      </c>
      <c r="L14" s="448"/>
      <c r="M14" s="478"/>
      <c r="N14" s="452"/>
    </row>
    <row r="15" spans="1:14" ht="18" customHeight="1" x14ac:dyDescent="0.2">
      <c r="A15" s="366">
        <v>5</v>
      </c>
      <c r="B15" s="823"/>
      <c r="C15" s="824"/>
      <c r="D15" s="824"/>
      <c r="E15" s="824"/>
      <c r="F15" s="824"/>
      <c r="G15" s="825"/>
      <c r="H15" s="191"/>
      <c r="I15" s="192"/>
      <c r="J15" s="444">
        <f t="shared" si="0"/>
        <v>0</v>
      </c>
      <c r="K15" s="456">
        <f t="shared" si="1"/>
        <v>0</v>
      </c>
      <c r="L15" s="448"/>
      <c r="M15" s="478"/>
      <c r="N15" s="452"/>
    </row>
    <row r="16" spans="1:14" ht="18" customHeight="1" x14ac:dyDescent="0.2">
      <c r="A16" s="366">
        <v>6</v>
      </c>
      <c r="B16" s="823"/>
      <c r="C16" s="824"/>
      <c r="D16" s="824"/>
      <c r="E16" s="824"/>
      <c r="F16" s="824"/>
      <c r="G16" s="825"/>
      <c r="H16" s="191"/>
      <c r="I16" s="192"/>
      <c r="J16" s="444">
        <f t="shared" si="0"/>
        <v>0</v>
      </c>
      <c r="K16" s="456">
        <f t="shared" si="1"/>
        <v>0</v>
      </c>
      <c r="L16" s="448"/>
      <c r="M16" s="478"/>
      <c r="N16" s="452"/>
    </row>
    <row r="17" spans="1:14" ht="18" customHeight="1" x14ac:dyDescent="0.2">
      <c r="A17" s="366">
        <v>7</v>
      </c>
      <c r="B17" s="823"/>
      <c r="C17" s="824"/>
      <c r="D17" s="824"/>
      <c r="E17" s="824"/>
      <c r="F17" s="824"/>
      <c r="G17" s="825"/>
      <c r="H17" s="191"/>
      <c r="I17" s="192"/>
      <c r="J17" s="444">
        <f t="shared" si="0"/>
        <v>0</v>
      </c>
      <c r="K17" s="456">
        <f t="shared" si="1"/>
        <v>0</v>
      </c>
      <c r="L17" s="448"/>
      <c r="M17" s="478"/>
      <c r="N17" s="452"/>
    </row>
    <row r="18" spans="1:14" ht="18" customHeight="1" x14ac:dyDescent="0.2">
      <c r="A18" s="366">
        <v>8</v>
      </c>
      <c r="B18" s="823"/>
      <c r="C18" s="824"/>
      <c r="D18" s="824"/>
      <c r="E18" s="824"/>
      <c r="F18" s="824"/>
      <c r="G18" s="825"/>
      <c r="H18" s="191"/>
      <c r="I18" s="192"/>
      <c r="J18" s="444">
        <f t="shared" si="0"/>
        <v>0</v>
      </c>
      <c r="K18" s="456">
        <f t="shared" si="1"/>
        <v>0</v>
      </c>
      <c r="L18" s="448"/>
      <c r="M18" s="478"/>
      <c r="N18" s="452"/>
    </row>
    <row r="19" spans="1:14" ht="18" customHeight="1" x14ac:dyDescent="0.2">
      <c r="A19" s="366">
        <v>9</v>
      </c>
      <c r="B19" s="823"/>
      <c r="C19" s="824"/>
      <c r="D19" s="824"/>
      <c r="E19" s="824"/>
      <c r="F19" s="824"/>
      <c r="G19" s="825"/>
      <c r="H19" s="191"/>
      <c r="I19" s="192"/>
      <c r="J19" s="444">
        <f t="shared" si="0"/>
        <v>0</v>
      </c>
      <c r="K19" s="456">
        <f t="shared" si="1"/>
        <v>0</v>
      </c>
      <c r="L19" s="448"/>
      <c r="M19" s="478"/>
      <c r="N19" s="452"/>
    </row>
    <row r="20" spans="1:14" ht="18" customHeight="1" x14ac:dyDescent="0.2">
      <c r="A20" s="366">
        <v>10</v>
      </c>
      <c r="B20" s="823"/>
      <c r="C20" s="824"/>
      <c r="D20" s="824"/>
      <c r="E20" s="824"/>
      <c r="F20" s="824"/>
      <c r="G20" s="825"/>
      <c r="H20" s="191"/>
      <c r="I20" s="192"/>
      <c r="J20" s="444">
        <f t="shared" si="0"/>
        <v>0</v>
      </c>
      <c r="K20" s="456">
        <f t="shared" si="1"/>
        <v>0</v>
      </c>
      <c r="L20" s="448"/>
      <c r="M20" s="478"/>
      <c r="N20" s="452"/>
    </row>
    <row r="21" spans="1:14" ht="18" customHeight="1" x14ac:dyDescent="0.2">
      <c r="A21" s="366">
        <v>11</v>
      </c>
      <c r="B21" s="823"/>
      <c r="C21" s="824"/>
      <c r="D21" s="824"/>
      <c r="E21" s="824"/>
      <c r="F21" s="824"/>
      <c r="G21" s="825"/>
      <c r="H21" s="191"/>
      <c r="I21" s="192"/>
      <c r="J21" s="444">
        <f t="shared" si="0"/>
        <v>0</v>
      </c>
      <c r="K21" s="456">
        <f t="shared" si="1"/>
        <v>0</v>
      </c>
      <c r="L21" s="448"/>
      <c r="M21" s="478"/>
      <c r="N21" s="452"/>
    </row>
    <row r="22" spans="1:14" ht="18" customHeight="1" x14ac:dyDescent="0.2">
      <c r="A22" s="366">
        <v>12</v>
      </c>
      <c r="B22" s="823"/>
      <c r="C22" s="824"/>
      <c r="D22" s="824"/>
      <c r="E22" s="824"/>
      <c r="F22" s="824"/>
      <c r="G22" s="825"/>
      <c r="H22" s="191"/>
      <c r="I22" s="192"/>
      <c r="J22" s="444">
        <f t="shared" si="0"/>
        <v>0</v>
      </c>
      <c r="K22" s="456">
        <f t="shared" si="1"/>
        <v>0</v>
      </c>
      <c r="L22" s="448"/>
      <c r="M22" s="478"/>
      <c r="N22" s="452"/>
    </row>
    <row r="23" spans="1:14" ht="18" customHeight="1" x14ac:dyDescent="0.2">
      <c r="A23" s="366">
        <v>13</v>
      </c>
      <c r="B23" s="823"/>
      <c r="C23" s="824"/>
      <c r="D23" s="824"/>
      <c r="E23" s="824"/>
      <c r="F23" s="824"/>
      <c r="G23" s="825"/>
      <c r="H23" s="191"/>
      <c r="I23" s="192"/>
      <c r="J23" s="444">
        <f t="shared" si="0"/>
        <v>0</v>
      </c>
      <c r="K23" s="456">
        <f t="shared" si="1"/>
        <v>0</v>
      </c>
      <c r="L23" s="448"/>
      <c r="M23" s="478"/>
      <c r="N23" s="452"/>
    </row>
    <row r="24" spans="1:14" ht="18" customHeight="1" x14ac:dyDescent="0.2">
      <c r="A24" s="366">
        <v>14</v>
      </c>
      <c r="B24" s="823"/>
      <c r="C24" s="824"/>
      <c r="D24" s="824"/>
      <c r="E24" s="824"/>
      <c r="F24" s="824"/>
      <c r="G24" s="825"/>
      <c r="H24" s="191"/>
      <c r="I24" s="192"/>
      <c r="J24" s="444">
        <f t="shared" si="0"/>
        <v>0</v>
      </c>
      <c r="K24" s="456">
        <f t="shared" si="1"/>
        <v>0</v>
      </c>
      <c r="L24" s="448"/>
      <c r="M24" s="478"/>
      <c r="N24" s="452"/>
    </row>
    <row r="25" spans="1:14" ht="18" customHeight="1" x14ac:dyDescent="0.2">
      <c r="A25" s="366">
        <v>15</v>
      </c>
      <c r="B25" s="823"/>
      <c r="C25" s="824"/>
      <c r="D25" s="824"/>
      <c r="E25" s="824"/>
      <c r="F25" s="824"/>
      <c r="G25" s="825"/>
      <c r="H25" s="191"/>
      <c r="I25" s="192"/>
      <c r="J25" s="444">
        <f t="shared" si="0"/>
        <v>0</v>
      </c>
      <c r="K25" s="456">
        <f t="shared" si="1"/>
        <v>0</v>
      </c>
      <c r="L25" s="448"/>
      <c r="M25" s="478"/>
      <c r="N25" s="452"/>
    </row>
    <row r="26" spans="1:14" ht="18" customHeight="1" x14ac:dyDescent="0.2">
      <c r="A26" s="366">
        <v>16</v>
      </c>
      <c r="B26" s="823"/>
      <c r="C26" s="824"/>
      <c r="D26" s="824"/>
      <c r="E26" s="824"/>
      <c r="F26" s="824"/>
      <c r="G26" s="825"/>
      <c r="H26" s="191"/>
      <c r="I26" s="192"/>
      <c r="J26" s="444">
        <f t="shared" si="0"/>
        <v>0</v>
      </c>
      <c r="K26" s="456">
        <f t="shared" si="1"/>
        <v>0</v>
      </c>
      <c r="L26" s="448"/>
      <c r="M26" s="478"/>
      <c r="N26" s="452"/>
    </row>
    <row r="27" spans="1:14" ht="18" customHeight="1" x14ac:dyDescent="0.2">
      <c r="A27" s="366">
        <v>17</v>
      </c>
      <c r="B27" s="823"/>
      <c r="C27" s="824"/>
      <c r="D27" s="824"/>
      <c r="E27" s="824"/>
      <c r="F27" s="824"/>
      <c r="G27" s="825"/>
      <c r="H27" s="191"/>
      <c r="I27" s="192"/>
      <c r="J27" s="444">
        <f t="shared" si="0"/>
        <v>0</v>
      </c>
      <c r="K27" s="456">
        <f t="shared" si="1"/>
        <v>0</v>
      </c>
      <c r="L27" s="448"/>
      <c r="M27" s="478"/>
      <c r="N27" s="452"/>
    </row>
    <row r="28" spans="1:14" ht="18" customHeight="1" x14ac:dyDescent="0.2">
      <c r="A28" s="366">
        <v>18</v>
      </c>
      <c r="B28" s="823"/>
      <c r="C28" s="824"/>
      <c r="D28" s="824"/>
      <c r="E28" s="824"/>
      <c r="F28" s="824"/>
      <c r="G28" s="825"/>
      <c r="H28" s="191"/>
      <c r="I28" s="192"/>
      <c r="J28" s="444">
        <f t="shared" si="0"/>
        <v>0</v>
      </c>
      <c r="K28" s="456">
        <f t="shared" si="1"/>
        <v>0</v>
      </c>
      <c r="L28" s="448"/>
      <c r="M28" s="478"/>
      <c r="N28" s="452"/>
    </row>
    <row r="29" spans="1:14" ht="18" customHeight="1" x14ac:dyDescent="0.2">
      <c r="A29" s="366">
        <v>19</v>
      </c>
      <c r="B29" s="823"/>
      <c r="C29" s="824"/>
      <c r="D29" s="824"/>
      <c r="E29" s="824"/>
      <c r="F29" s="824"/>
      <c r="G29" s="825"/>
      <c r="H29" s="191"/>
      <c r="I29" s="192"/>
      <c r="J29" s="444">
        <f t="shared" si="0"/>
        <v>0</v>
      </c>
      <c r="K29" s="456">
        <f t="shared" si="1"/>
        <v>0</v>
      </c>
      <c r="L29" s="448"/>
      <c r="M29" s="478"/>
      <c r="N29" s="452"/>
    </row>
    <row r="30" spans="1:14" ht="18" customHeight="1" x14ac:dyDescent="0.2">
      <c r="A30" s="367">
        <v>20</v>
      </c>
      <c r="B30" s="823"/>
      <c r="C30" s="824"/>
      <c r="D30" s="824"/>
      <c r="E30" s="824"/>
      <c r="F30" s="824"/>
      <c r="G30" s="825"/>
      <c r="H30" s="204"/>
      <c r="I30" s="205"/>
      <c r="J30" s="445">
        <f t="shared" si="0"/>
        <v>0</v>
      </c>
      <c r="K30" s="457">
        <f t="shared" si="1"/>
        <v>0</v>
      </c>
      <c r="L30" s="449"/>
      <c r="M30" s="479"/>
      <c r="N30" s="453"/>
    </row>
    <row r="31" spans="1:14" ht="18" customHeight="1" x14ac:dyDescent="0.2">
      <c r="A31" s="688" t="s">
        <v>41</v>
      </c>
      <c r="B31" s="689"/>
      <c r="C31" s="689"/>
      <c r="D31" s="689"/>
      <c r="E31" s="689"/>
      <c r="F31" s="689"/>
      <c r="G31" s="689"/>
      <c r="H31" s="689"/>
      <c r="I31" s="689"/>
      <c r="J31" s="689"/>
      <c r="K31" s="689"/>
      <c r="L31" s="480">
        <f>SUMPRODUCT(ROUND(L11:L30,2))</f>
        <v>0</v>
      </c>
      <c r="M31" s="481">
        <f>SUMPRODUCT(ROUND(M11:M30,2))</f>
        <v>0</v>
      </c>
      <c r="N31" s="470">
        <f>SUMPRODUCT(ROUND(N11:N30,2))</f>
        <v>0</v>
      </c>
    </row>
    <row r="32" spans="1:14" ht="12" customHeight="1" x14ac:dyDescent="0.2">
      <c r="E32" s="218"/>
      <c r="F32" s="218"/>
      <c r="G32" s="218"/>
      <c r="H32" s="213"/>
      <c r="I32" s="214"/>
      <c r="J32" s="214"/>
      <c r="K32" s="214"/>
      <c r="L32" s="214"/>
      <c r="M32" s="214"/>
      <c r="N32" s="214"/>
    </row>
    <row r="33" spans="1:14" ht="12" customHeight="1" x14ac:dyDescent="0.2">
      <c r="E33" s="218"/>
      <c r="F33" s="218"/>
      <c r="G33" s="218"/>
      <c r="H33" s="213"/>
      <c r="I33" s="214"/>
      <c r="J33" s="214"/>
      <c r="K33" s="214"/>
      <c r="L33" s="214"/>
      <c r="M33" s="214"/>
      <c r="N33" s="214"/>
    </row>
    <row r="34" spans="1:14" ht="12" customHeight="1" x14ac:dyDescent="0.2">
      <c r="E34" s="218"/>
      <c r="F34" s="218"/>
      <c r="G34" s="218"/>
      <c r="H34" s="213"/>
      <c r="I34" s="214"/>
      <c r="J34" s="214"/>
      <c r="K34" s="214"/>
      <c r="L34" s="214"/>
      <c r="M34" s="214"/>
      <c r="N34" s="214"/>
    </row>
    <row r="35" spans="1:14" ht="12" customHeight="1" x14ac:dyDescent="0.2">
      <c r="F35" s="215"/>
      <c r="G35" s="215"/>
      <c r="H35" s="216"/>
      <c r="I35" s="216"/>
      <c r="J35" s="216"/>
      <c r="K35" s="216"/>
      <c r="L35" s="216"/>
      <c r="M35" s="216"/>
      <c r="N35" s="216"/>
    </row>
    <row r="36" spans="1:14" ht="12" customHeight="1" x14ac:dyDescent="0.2">
      <c r="A36" s="686"/>
      <c r="B36" s="686"/>
      <c r="C36" s="686"/>
      <c r="D36" s="686"/>
      <c r="F36" s="635"/>
      <c r="G36" s="635"/>
      <c r="H36" s="635"/>
      <c r="I36" s="635"/>
      <c r="J36" s="635"/>
    </row>
    <row r="37" spans="1:14" ht="12" customHeight="1" x14ac:dyDescent="0.2">
      <c r="A37" s="687"/>
      <c r="B37" s="687"/>
      <c r="C37" s="687"/>
      <c r="D37" s="326">
        <f ca="1">IF('Seite 1'!$P$17="","",'Seite 1'!$P$17)</f>
        <v>43756</v>
      </c>
      <c r="F37" s="636"/>
      <c r="G37" s="636"/>
      <c r="H37" s="636"/>
      <c r="I37" s="636"/>
      <c r="J37" s="636"/>
    </row>
    <row r="38" spans="1:14" ht="12" customHeight="1" x14ac:dyDescent="0.2">
      <c r="A38" s="212" t="s">
        <v>14</v>
      </c>
      <c r="B38" s="212"/>
      <c r="C38" s="19"/>
      <c r="D38" s="19"/>
      <c r="F38" s="416" t="s">
        <v>57</v>
      </c>
      <c r="G38" s="416"/>
      <c r="H38" s="416"/>
      <c r="I38" s="416"/>
      <c r="J38" s="416"/>
    </row>
  </sheetData>
  <sheetProtection password="EDE9" sheet="1" objects="1" scenarios="1" selectLockedCells="1"/>
  <mergeCells count="35">
    <mergeCell ref="B28:G28"/>
    <mergeCell ref="B29:G29"/>
    <mergeCell ref="B30:G30"/>
    <mergeCell ref="B11:G11"/>
    <mergeCell ref="B12:G12"/>
    <mergeCell ref="B13:G13"/>
    <mergeCell ref="B14:G14"/>
    <mergeCell ref="B15:G15"/>
    <mergeCell ref="B16:G16"/>
    <mergeCell ref="B17:G17"/>
    <mergeCell ref="B23:G23"/>
    <mergeCell ref="B24:G24"/>
    <mergeCell ref="B25:G25"/>
    <mergeCell ref="B26:G26"/>
    <mergeCell ref="B27:G27"/>
    <mergeCell ref="B18:G18"/>
    <mergeCell ref="A36:D36"/>
    <mergeCell ref="A37:C37"/>
    <mergeCell ref="A31:K31"/>
    <mergeCell ref="F36:J36"/>
    <mergeCell ref="F37:J37"/>
    <mergeCell ref="A5:A10"/>
    <mergeCell ref="B5:F10"/>
    <mergeCell ref="N5:N9"/>
    <mergeCell ref="K5:K9"/>
    <mergeCell ref="J5:J9"/>
    <mergeCell ref="I5:I9"/>
    <mergeCell ref="L7:L9"/>
    <mergeCell ref="M7:M9"/>
    <mergeCell ref="L5:M6"/>
    <mergeCell ref="B19:G19"/>
    <mergeCell ref="B20:G20"/>
    <mergeCell ref="B21:G21"/>
    <mergeCell ref="B22:G22"/>
    <mergeCell ref="H5:H9"/>
  </mergeCells>
  <phoneticPr fontId="7" type="noConversion"/>
  <conditionalFormatting sqref="B11:I30 L11:N30">
    <cfRule type="cellIs" dxfId="9" priority="8" stopIfTrue="1" operator="notEqual">
      <formula>0</formula>
    </cfRule>
  </conditionalFormatting>
  <conditionalFormatting sqref="N1:N2">
    <cfRule type="cellIs" dxfId="8" priority="5"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workbookViewId="0">
      <selection activeCell="B11" sqref="B11:C11"/>
    </sheetView>
  </sheetViews>
  <sheetFormatPr baseColWidth="10" defaultRowHeight="12" x14ac:dyDescent="0.2"/>
  <cols>
    <col min="1" max="1" width="5.7109375" style="22" customWidth="1"/>
    <col min="2" max="3" width="10.7109375" style="22" customWidth="1"/>
    <col min="4" max="5" width="4.7109375" style="22" customWidth="1"/>
    <col min="6" max="9" width="7.7109375" style="22" customWidth="1"/>
    <col min="10" max="10" width="10.7109375" style="22" customWidth="1"/>
    <col min="11" max="16" width="15.7109375" style="22" customWidth="1"/>
    <col min="17" max="16384" width="11.42578125" style="22"/>
  </cols>
  <sheetData>
    <row r="1" spans="1:16" ht="15" customHeight="1" x14ac:dyDescent="0.2">
      <c r="A1" s="18" t="s">
        <v>127</v>
      </c>
      <c r="B1" s="19"/>
      <c r="C1" s="19"/>
      <c r="D1" s="21"/>
      <c r="E1" s="21"/>
      <c r="F1" s="21"/>
      <c r="G1" s="21"/>
      <c r="H1" s="21"/>
      <c r="I1" s="21"/>
      <c r="J1" s="21"/>
      <c r="K1" s="21"/>
      <c r="L1" s="21"/>
      <c r="O1" s="21" t="s">
        <v>81</v>
      </c>
      <c r="P1" s="217" t="str">
        <f>'Seite 1'!$P$18</f>
        <v>F-JH</v>
      </c>
    </row>
    <row r="2" spans="1:16" ht="15" customHeight="1" x14ac:dyDescent="0.2">
      <c r="A2" s="18" t="str">
        <f>'Seite 2'!B21</f>
        <v>Internationale Jugendarbeit</v>
      </c>
      <c r="B2" s="19"/>
      <c r="C2" s="19"/>
      <c r="D2" s="21"/>
      <c r="E2" s="21"/>
      <c r="F2" s="21"/>
      <c r="G2" s="21"/>
      <c r="H2" s="21"/>
      <c r="I2" s="21"/>
      <c r="J2" s="21"/>
      <c r="K2" s="21"/>
      <c r="L2" s="21"/>
      <c r="O2" s="40" t="s">
        <v>82</v>
      </c>
      <c r="P2" s="397">
        <f ca="1">'Seite 1'!$P$17</f>
        <v>43756</v>
      </c>
    </row>
    <row r="3" spans="1:16" ht="15" customHeight="1" x14ac:dyDescent="0.2">
      <c r="P3" s="38" t="str">
        <f>'Seite 1'!A66</f>
        <v>VWN Landesjugendförderplan</v>
      </c>
    </row>
    <row r="4" spans="1:16" ht="15" customHeight="1" x14ac:dyDescent="0.2">
      <c r="P4" s="39" t="str">
        <f>'Seite 1'!A67</f>
        <v>Formularversion: V 1.8 vom 18.10.19</v>
      </c>
    </row>
    <row r="5" spans="1:16" ht="12" customHeight="1" x14ac:dyDescent="0.2">
      <c r="A5" s="826" t="s">
        <v>40</v>
      </c>
      <c r="B5" s="871" t="s">
        <v>42</v>
      </c>
      <c r="C5" s="872"/>
      <c r="D5" s="868" t="s">
        <v>202</v>
      </c>
      <c r="E5" s="865" t="s">
        <v>203</v>
      </c>
      <c r="F5" s="683" t="s">
        <v>308</v>
      </c>
      <c r="G5" s="859"/>
      <c r="H5" s="683" t="s">
        <v>43</v>
      </c>
      <c r="I5" s="859"/>
      <c r="J5" s="683" t="s">
        <v>309</v>
      </c>
      <c r="K5" s="840" t="s">
        <v>284</v>
      </c>
      <c r="L5" s="753"/>
      <c r="M5" s="753"/>
      <c r="N5" s="841"/>
      <c r="O5" s="840" t="s">
        <v>55</v>
      </c>
      <c r="P5" s="690"/>
    </row>
    <row r="6" spans="1:16" ht="12" customHeight="1" x14ac:dyDescent="0.2">
      <c r="A6" s="827"/>
      <c r="B6" s="873"/>
      <c r="C6" s="874"/>
      <c r="D6" s="869"/>
      <c r="E6" s="866"/>
      <c r="F6" s="860"/>
      <c r="G6" s="861"/>
      <c r="H6" s="860"/>
      <c r="I6" s="861"/>
      <c r="J6" s="684"/>
      <c r="K6" s="842"/>
      <c r="L6" s="754"/>
      <c r="M6" s="754"/>
      <c r="N6" s="843"/>
      <c r="O6" s="842"/>
      <c r="P6" s="691"/>
    </row>
    <row r="7" spans="1:16" ht="12" customHeight="1" x14ac:dyDescent="0.2">
      <c r="A7" s="827"/>
      <c r="B7" s="873"/>
      <c r="C7" s="874"/>
      <c r="D7" s="869"/>
      <c r="E7" s="866"/>
      <c r="F7" s="862"/>
      <c r="G7" s="863"/>
      <c r="H7" s="862"/>
      <c r="I7" s="863"/>
      <c r="J7" s="684"/>
      <c r="K7" s="838" t="s">
        <v>285</v>
      </c>
      <c r="L7" s="864" t="s">
        <v>305</v>
      </c>
      <c r="M7" s="864" t="s">
        <v>306</v>
      </c>
      <c r="N7" s="839" t="s">
        <v>307</v>
      </c>
      <c r="O7" s="838" t="s">
        <v>285</v>
      </c>
      <c r="P7" s="779" t="s">
        <v>305</v>
      </c>
    </row>
    <row r="8" spans="1:16" ht="12" customHeight="1" x14ac:dyDescent="0.2">
      <c r="A8" s="827"/>
      <c r="B8" s="873"/>
      <c r="C8" s="874"/>
      <c r="D8" s="869"/>
      <c r="E8" s="866"/>
      <c r="F8" s="853" t="s">
        <v>44</v>
      </c>
      <c r="G8" s="856" t="s">
        <v>45</v>
      </c>
      <c r="H8" s="853" t="s">
        <v>44</v>
      </c>
      <c r="I8" s="856" t="s">
        <v>45</v>
      </c>
      <c r="J8" s="684"/>
      <c r="K8" s="838"/>
      <c r="L8" s="864"/>
      <c r="M8" s="864"/>
      <c r="N8" s="839"/>
      <c r="O8" s="838"/>
      <c r="P8" s="779"/>
    </row>
    <row r="9" spans="1:16" ht="12" customHeight="1" x14ac:dyDescent="0.2">
      <c r="A9" s="827"/>
      <c r="B9" s="873"/>
      <c r="C9" s="874"/>
      <c r="D9" s="869"/>
      <c r="E9" s="866"/>
      <c r="F9" s="854"/>
      <c r="G9" s="857"/>
      <c r="H9" s="854"/>
      <c r="I9" s="857"/>
      <c r="J9" s="684"/>
      <c r="K9" s="838"/>
      <c r="L9" s="864"/>
      <c r="M9" s="864"/>
      <c r="N9" s="839"/>
      <c r="O9" s="838"/>
      <c r="P9" s="779"/>
    </row>
    <row r="10" spans="1:16" ht="12" customHeight="1" x14ac:dyDescent="0.2">
      <c r="A10" s="828"/>
      <c r="B10" s="875"/>
      <c r="C10" s="876"/>
      <c r="D10" s="870"/>
      <c r="E10" s="867"/>
      <c r="F10" s="855"/>
      <c r="G10" s="858"/>
      <c r="H10" s="855"/>
      <c r="I10" s="858"/>
      <c r="J10" s="543" t="s">
        <v>171</v>
      </c>
      <c r="K10" s="446" t="s">
        <v>171</v>
      </c>
      <c r="L10" s="553" t="s">
        <v>171</v>
      </c>
      <c r="M10" s="553" t="s">
        <v>171</v>
      </c>
      <c r="N10" s="461" t="s">
        <v>171</v>
      </c>
      <c r="O10" s="446" t="s">
        <v>171</v>
      </c>
      <c r="P10" s="558" t="s">
        <v>171</v>
      </c>
    </row>
    <row r="11" spans="1:16" ht="18" customHeight="1" x14ac:dyDescent="0.2">
      <c r="A11" s="365">
        <v>1</v>
      </c>
      <c r="B11" s="877"/>
      <c r="C11" s="878"/>
      <c r="D11" s="49"/>
      <c r="E11" s="49"/>
      <c r="F11" s="351"/>
      <c r="G11" s="352"/>
      <c r="H11" s="353"/>
      <c r="I11" s="354"/>
      <c r="J11" s="547"/>
      <c r="K11" s="447"/>
      <c r="L11" s="554"/>
      <c r="M11" s="554"/>
      <c r="N11" s="477"/>
      <c r="O11" s="447"/>
      <c r="P11" s="559"/>
    </row>
    <row r="12" spans="1:16" ht="18" customHeight="1" x14ac:dyDescent="0.2">
      <c r="A12" s="366">
        <v>2</v>
      </c>
      <c r="B12" s="823"/>
      <c r="C12" s="852"/>
      <c r="D12" s="43"/>
      <c r="E12" s="43"/>
      <c r="F12" s="342"/>
      <c r="G12" s="343"/>
      <c r="H12" s="346"/>
      <c r="I12" s="347"/>
      <c r="J12" s="546"/>
      <c r="K12" s="448"/>
      <c r="L12" s="555"/>
      <c r="M12" s="555"/>
      <c r="N12" s="478"/>
      <c r="O12" s="448"/>
      <c r="P12" s="560"/>
    </row>
    <row r="13" spans="1:16" ht="18" customHeight="1" x14ac:dyDescent="0.2">
      <c r="A13" s="366">
        <v>3</v>
      </c>
      <c r="B13" s="823"/>
      <c r="C13" s="852"/>
      <c r="D13" s="43"/>
      <c r="E13" s="43"/>
      <c r="F13" s="342"/>
      <c r="G13" s="343"/>
      <c r="H13" s="346"/>
      <c r="I13" s="347"/>
      <c r="J13" s="546"/>
      <c r="K13" s="448"/>
      <c r="L13" s="555"/>
      <c r="M13" s="555"/>
      <c r="N13" s="478"/>
      <c r="O13" s="448"/>
      <c r="P13" s="560"/>
    </row>
    <row r="14" spans="1:16" ht="18" customHeight="1" x14ac:dyDescent="0.2">
      <c r="A14" s="366">
        <v>4</v>
      </c>
      <c r="B14" s="823"/>
      <c r="C14" s="852"/>
      <c r="D14" s="43"/>
      <c r="E14" s="43"/>
      <c r="F14" s="342"/>
      <c r="G14" s="343"/>
      <c r="H14" s="346"/>
      <c r="I14" s="347"/>
      <c r="J14" s="546"/>
      <c r="K14" s="448"/>
      <c r="L14" s="555"/>
      <c r="M14" s="555"/>
      <c r="N14" s="478"/>
      <c r="O14" s="448"/>
      <c r="P14" s="560"/>
    </row>
    <row r="15" spans="1:16" ht="18" customHeight="1" x14ac:dyDescent="0.2">
      <c r="A15" s="366">
        <v>5</v>
      </c>
      <c r="B15" s="823"/>
      <c r="C15" s="852"/>
      <c r="D15" s="43"/>
      <c r="E15" s="43"/>
      <c r="F15" s="342"/>
      <c r="G15" s="343"/>
      <c r="H15" s="346"/>
      <c r="I15" s="347"/>
      <c r="J15" s="546"/>
      <c r="K15" s="448"/>
      <c r="L15" s="555"/>
      <c r="M15" s="555"/>
      <c r="N15" s="478"/>
      <c r="O15" s="448"/>
      <c r="P15" s="560"/>
    </row>
    <row r="16" spans="1:16" ht="18" customHeight="1" x14ac:dyDescent="0.2">
      <c r="A16" s="366">
        <v>6</v>
      </c>
      <c r="B16" s="823"/>
      <c r="C16" s="852"/>
      <c r="D16" s="43"/>
      <c r="E16" s="43"/>
      <c r="F16" s="342"/>
      <c r="G16" s="343"/>
      <c r="H16" s="346"/>
      <c r="I16" s="347"/>
      <c r="J16" s="546"/>
      <c r="K16" s="448"/>
      <c r="L16" s="555"/>
      <c r="M16" s="555"/>
      <c r="N16" s="478"/>
      <c r="O16" s="448"/>
      <c r="P16" s="560"/>
    </row>
    <row r="17" spans="1:16" ht="18" customHeight="1" x14ac:dyDescent="0.2">
      <c r="A17" s="366">
        <v>7</v>
      </c>
      <c r="B17" s="823"/>
      <c r="C17" s="852"/>
      <c r="D17" s="43"/>
      <c r="E17" s="43"/>
      <c r="F17" s="342"/>
      <c r="G17" s="343"/>
      <c r="H17" s="346"/>
      <c r="I17" s="347"/>
      <c r="J17" s="546"/>
      <c r="K17" s="448"/>
      <c r="L17" s="555"/>
      <c r="M17" s="555"/>
      <c r="N17" s="478"/>
      <c r="O17" s="448"/>
      <c r="P17" s="560"/>
    </row>
    <row r="18" spans="1:16" ht="18" customHeight="1" x14ac:dyDescent="0.2">
      <c r="A18" s="366">
        <v>8</v>
      </c>
      <c r="B18" s="823"/>
      <c r="C18" s="852"/>
      <c r="D18" s="43"/>
      <c r="E18" s="43"/>
      <c r="F18" s="342"/>
      <c r="G18" s="343"/>
      <c r="H18" s="346"/>
      <c r="I18" s="347"/>
      <c r="J18" s="546"/>
      <c r="K18" s="448"/>
      <c r="L18" s="555"/>
      <c r="M18" s="555"/>
      <c r="N18" s="478"/>
      <c r="O18" s="448"/>
      <c r="P18" s="560"/>
    </row>
    <row r="19" spans="1:16" ht="18" customHeight="1" x14ac:dyDescent="0.2">
      <c r="A19" s="366">
        <v>9</v>
      </c>
      <c r="B19" s="823"/>
      <c r="C19" s="852"/>
      <c r="D19" s="43"/>
      <c r="E19" s="43"/>
      <c r="F19" s="342"/>
      <c r="G19" s="343"/>
      <c r="H19" s="346"/>
      <c r="I19" s="347"/>
      <c r="J19" s="546"/>
      <c r="K19" s="448"/>
      <c r="L19" s="555"/>
      <c r="M19" s="555"/>
      <c r="N19" s="478"/>
      <c r="O19" s="448"/>
      <c r="P19" s="560"/>
    </row>
    <row r="20" spans="1:16" ht="18" customHeight="1" x14ac:dyDescent="0.2">
      <c r="A20" s="366">
        <v>10</v>
      </c>
      <c r="B20" s="823"/>
      <c r="C20" s="852"/>
      <c r="D20" s="43"/>
      <c r="E20" s="43"/>
      <c r="F20" s="342"/>
      <c r="G20" s="343"/>
      <c r="H20" s="346"/>
      <c r="I20" s="347"/>
      <c r="J20" s="546"/>
      <c r="K20" s="448"/>
      <c r="L20" s="555"/>
      <c r="M20" s="555"/>
      <c r="N20" s="478"/>
      <c r="O20" s="448"/>
      <c r="P20" s="560"/>
    </row>
    <row r="21" spans="1:16" ht="18" customHeight="1" x14ac:dyDescent="0.2">
      <c r="A21" s="366">
        <v>11</v>
      </c>
      <c r="B21" s="823"/>
      <c r="C21" s="852"/>
      <c r="D21" s="43"/>
      <c r="E21" s="43"/>
      <c r="F21" s="342"/>
      <c r="G21" s="343"/>
      <c r="H21" s="346"/>
      <c r="I21" s="347"/>
      <c r="J21" s="546"/>
      <c r="K21" s="448"/>
      <c r="L21" s="555"/>
      <c r="M21" s="555"/>
      <c r="N21" s="478"/>
      <c r="O21" s="448"/>
      <c r="P21" s="560"/>
    </row>
    <row r="22" spans="1:16" ht="18" customHeight="1" x14ac:dyDescent="0.2">
      <c r="A22" s="366">
        <v>12</v>
      </c>
      <c r="B22" s="823"/>
      <c r="C22" s="852"/>
      <c r="D22" s="43"/>
      <c r="E22" s="43"/>
      <c r="F22" s="342"/>
      <c r="G22" s="343"/>
      <c r="H22" s="346"/>
      <c r="I22" s="347"/>
      <c r="J22" s="546"/>
      <c r="K22" s="448"/>
      <c r="L22" s="555"/>
      <c r="M22" s="555"/>
      <c r="N22" s="478"/>
      <c r="O22" s="448"/>
      <c r="P22" s="560"/>
    </row>
    <row r="23" spans="1:16" ht="18" customHeight="1" x14ac:dyDescent="0.2">
      <c r="A23" s="366">
        <v>13</v>
      </c>
      <c r="B23" s="823"/>
      <c r="C23" s="852"/>
      <c r="D23" s="43"/>
      <c r="E23" s="43"/>
      <c r="F23" s="342"/>
      <c r="G23" s="343"/>
      <c r="H23" s="346"/>
      <c r="I23" s="347"/>
      <c r="J23" s="546"/>
      <c r="K23" s="448"/>
      <c r="L23" s="555"/>
      <c r="M23" s="555"/>
      <c r="N23" s="478"/>
      <c r="O23" s="448"/>
      <c r="P23" s="560"/>
    </row>
    <row r="24" spans="1:16" ht="18" customHeight="1" x14ac:dyDescent="0.2">
      <c r="A24" s="366">
        <v>14</v>
      </c>
      <c r="B24" s="823"/>
      <c r="C24" s="852"/>
      <c r="D24" s="43"/>
      <c r="E24" s="43"/>
      <c r="F24" s="342"/>
      <c r="G24" s="343"/>
      <c r="H24" s="346"/>
      <c r="I24" s="347"/>
      <c r="J24" s="546"/>
      <c r="K24" s="448"/>
      <c r="L24" s="555"/>
      <c r="M24" s="555"/>
      <c r="N24" s="478"/>
      <c r="O24" s="448"/>
      <c r="P24" s="560"/>
    </row>
    <row r="25" spans="1:16" ht="18" customHeight="1" x14ac:dyDescent="0.2">
      <c r="A25" s="366">
        <v>15</v>
      </c>
      <c r="B25" s="823"/>
      <c r="C25" s="852"/>
      <c r="D25" s="43"/>
      <c r="E25" s="43"/>
      <c r="F25" s="342"/>
      <c r="G25" s="343"/>
      <c r="H25" s="346"/>
      <c r="I25" s="347"/>
      <c r="J25" s="546"/>
      <c r="K25" s="448"/>
      <c r="L25" s="555"/>
      <c r="M25" s="555"/>
      <c r="N25" s="478"/>
      <c r="O25" s="448"/>
      <c r="P25" s="560"/>
    </row>
    <row r="26" spans="1:16" ht="18" customHeight="1" x14ac:dyDescent="0.2">
      <c r="A26" s="366">
        <v>16</v>
      </c>
      <c r="B26" s="823"/>
      <c r="C26" s="852"/>
      <c r="D26" s="43"/>
      <c r="E26" s="43"/>
      <c r="F26" s="342"/>
      <c r="G26" s="343"/>
      <c r="H26" s="346"/>
      <c r="I26" s="347"/>
      <c r="J26" s="546"/>
      <c r="K26" s="448"/>
      <c r="L26" s="555"/>
      <c r="M26" s="555"/>
      <c r="N26" s="478"/>
      <c r="O26" s="448"/>
      <c r="P26" s="560"/>
    </row>
    <row r="27" spans="1:16" ht="18" customHeight="1" x14ac:dyDescent="0.2">
      <c r="A27" s="366">
        <v>17</v>
      </c>
      <c r="B27" s="823"/>
      <c r="C27" s="852"/>
      <c r="D27" s="43"/>
      <c r="E27" s="43"/>
      <c r="F27" s="342"/>
      <c r="G27" s="343"/>
      <c r="H27" s="346"/>
      <c r="I27" s="347"/>
      <c r="J27" s="546"/>
      <c r="K27" s="448"/>
      <c r="L27" s="555"/>
      <c r="M27" s="555"/>
      <c r="N27" s="478"/>
      <c r="O27" s="448"/>
      <c r="P27" s="560"/>
    </row>
    <row r="28" spans="1:16" ht="18" customHeight="1" x14ac:dyDescent="0.2">
      <c r="A28" s="366">
        <v>18</v>
      </c>
      <c r="B28" s="823"/>
      <c r="C28" s="852"/>
      <c r="D28" s="43"/>
      <c r="E28" s="43"/>
      <c r="F28" s="342"/>
      <c r="G28" s="343"/>
      <c r="H28" s="346"/>
      <c r="I28" s="347"/>
      <c r="J28" s="546"/>
      <c r="K28" s="448"/>
      <c r="L28" s="555"/>
      <c r="M28" s="555"/>
      <c r="N28" s="478"/>
      <c r="O28" s="448"/>
      <c r="P28" s="560"/>
    </row>
    <row r="29" spans="1:16" ht="18" customHeight="1" x14ac:dyDescent="0.2">
      <c r="A29" s="366">
        <v>19</v>
      </c>
      <c r="B29" s="823"/>
      <c r="C29" s="852"/>
      <c r="D29" s="43"/>
      <c r="E29" s="43"/>
      <c r="F29" s="342"/>
      <c r="G29" s="343"/>
      <c r="H29" s="346"/>
      <c r="I29" s="347"/>
      <c r="J29" s="546"/>
      <c r="K29" s="448"/>
      <c r="L29" s="555"/>
      <c r="M29" s="555"/>
      <c r="N29" s="478"/>
      <c r="O29" s="448"/>
      <c r="P29" s="560"/>
    </row>
    <row r="30" spans="1:16" ht="18" customHeight="1" x14ac:dyDescent="0.2">
      <c r="A30" s="367">
        <v>20</v>
      </c>
      <c r="B30" s="847"/>
      <c r="C30" s="848"/>
      <c r="D30" s="46"/>
      <c r="E30" s="46"/>
      <c r="F30" s="344"/>
      <c r="G30" s="345"/>
      <c r="H30" s="348"/>
      <c r="I30" s="349"/>
      <c r="J30" s="545"/>
      <c r="K30" s="449"/>
      <c r="L30" s="556"/>
      <c r="M30" s="556"/>
      <c r="N30" s="479"/>
      <c r="O30" s="449"/>
      <c r="P30" s="561"/>
    </row>
    <row r="31" spans="1:16" ht="18" customHeight="1" x14ac:dyDescent="0.2">
      <c r="A31" s="849" t="s">
        <v>41</v>
      </c>
      <c r="B31" s="850"/>
      <c r="C31" s="850"/>
      <c r="D31" s="850"/>
      <c r="E31" s="851"/>
      <c r="F31" s="471">
        <f>SUMPRODUCT(ROUND(F11:F30,1))</f>
        <v>0</v>
      </c>
      <c r="G31" s="472">
        <f>SUMPRODUCT(ROUND(G11:G30,1))</f>
        <v>0</v>
      </c>
      <c r="H31" s="473">
        <f>SUMPRODUCT(ROUND(H11:H30,0))</f>
        <v>0</v>
      </c>
      <c r="I31" s="474">
        <f>SUMPRODUCT(ROUND(I11:I30,0))</f>
        <v>0</v>
      </c>
      <c r="J31" s="475"/>
      <c r="K31" s="480">
        <f t="shared" ref="K31" si="0">SUMPRODUCT(ROUND(K11:K30,2))</f>
        <v>0</v>
      </c>
      <c r="L31" s="557">
        <f t="shared" ref="L31:O31" si="1">SUMPRODUCT(ROUND(L11:L30,2))</f>
        <v>0</v>
      </c>
      <c r="M31" s="557">
        <f t="shared" si="1"/>
        <v>0</v>
      </c>
      <c r="N31" s="481">
        <f t="shared" si="1"/>
        <v>0</v>
      </c>
      <c r="O31" s="480">
        <f t="shared" si="1"/>
        <v>0</v>
      </c>
      <c r="P31" s="562">
        <f>SUMPRODUCT(ROUND(P11:P30,2))</f>
        <v>0</v>
      </c>
    </row>
    <row r="32" spans="1:16" ht="12" customHeight="1" x14ac:dyDescent="0.2">
      <c r="G32" s="213"/>
      <c r="H32" s="213"/>
      <c r="I32" s="213"/>
      <c r="J32" s="214"/>
      <c r="K32" s="214"/>
      <c r="L32" s="214"/>
      <c r="M32" s="214"/>
      <c r="N32" s="214"/>
      <c r="O32" s="214"/>
      <c r="P32" s="214"/>
    </row>
    <row r="33" spans="1:16" ht="12" customHeight="1" x14ac:dyDescent="0.2">
      <c r="G33" s="213"/>
      <c r="H33" s="213"/>
      <c r="I33" s="213"/>
      <c r="J33" s="214"/>
      <c r="K33" s="214"/>
      <c r="L33" s="214"/>
      <c r="M33" s="214"/>
      <c r="N33" s="214"/>
      <c r="O33" s="214"/>
      <c r="P33" s="214"/>
    </row>
    <row r="34" spans="1:16" ht="12" customHeight="1" x14ac:dyDescent="0.2">
      <c r="G34" s="213"/>
      <c r="H34" s="213"/>
      <c r="I34" s="213"/>
      <c r="J34" s="214"/>
      <c r="K34" s="214"/>
      <c r="L34" s="214"/>
      <c r="M34" s="214"/>
      <c r="N34" s="214"/>
      <c r="O34" s="214"/>
      <c r="P34" s="214"/>
    </row>
    <row r="35" spans="1:16" ht="12" customHeight="1" x14ac:dyDescent="0.2">
      <c r="G35" s="215"/>
      <c r="H35" s="215"/>
      <c r="I35" s="215"/>
      <c r="J35" s="215"/>
      <c r="K35" s="216"/>
      <c r="L35" s="216"/>
      <c r="M35" s="216"/>
      <c r="N35" s="216"/>
      <c r="O35" s="216"/>
      <c r="P35" s="216"/>
    </row>
    <row r="36" spans="1:16" ht="12" customHeight="1" x14ac:dyDescent="0.2">
      <c r="A36" s="686"/>
      <c r="B36" s="686"/>
      <c r="C36" s="686"/>
      <c r="D36" s="686"/>
      <c r="E36" s="686"/>
      <c r="G36" s="635"/>
      <c r="H36" s="635"/>
      <c r="I36" s="635"/>
      <c r="J36" s="635"/>
      <c r="K36" s="635"/>
      <c r="L36" s="635"/>
    </row>
    <row r="37" spans="1:16" ht="12" customHeight="1" x14ac:dyDescent="0.2">
      <c r="A37" s="687"/>
      <c r="B37" s="687"/>
      <c r="C37" s="637">
        <f ca="1">IF('Seite 1'!$P$17="","",'Seite 1'!$P$17)</f>
        <v>43756</v>
      </c>
      <c r="D37" s="637"/>
      <c r="E37" s="637"/>
      <c r="G37" s="636"/>
      <c r="H37" s="636"/>
      <c r="I37" s="636"/>
      <c r="J37" s="636"/>
      <c r="K37" s="636"/>
      <c r="L37" s="636"/>
    </row>
    <row r="38" spans="1:16" ht="12" customHeight="1" x14ac:dyDescent="0.2">
      <c r="A38" s="212" t="s">
        <v>14</v>
      </c>
      <c r="B38" s="212"/>
      <c r="C38" s="212"/>
      <c r="D38" s="19"/>
      <c r="E38" s="19"/>
      <c r="G38" s="389" t="s">
        <v>57</v>
      </c>
      <c r="H38" s="389"/>
      <c r="I38" s="389"/>
      <c r="J38" s="389"/>
      <c r="K38" s="389"/>
      <c r="L38" s="389"/>
    </row>
  </sheetData>
  <sheetProtection password="EDE9" sheet="1" objects="1" scenarios="1" selectLockedCells="1"/>
  <mergeCells count="45">
    <mergeCell ref="B12:C12"/>
    <mergeCell ref="B13:C13"/>
    <mergeCell ref="B14:C14"/>
    <mergeCell ref="A5:A10"/>
    <mergeCell ref="D5:D10"/>
    <mergeCell ref="B5:C10"/>
    <mergeCell ref="B11:C11"/>
    <mergeCell ref="E5:E10"/>
    <mergeCell ref="F8:F10"/>
    <mergeCell ref="G8:G10"/>
    <mergeCell ref="F5:G7"/>
    <mergeCell ref="O5:P6"/>
    <mergeCell ref="O7:O9"/>
    <mergeCell ref="P7:P9"/>
    <mergeCell ref="G37:L37"/>
    <mergeCell ref="G36:L36"/>
    <mergeCell ref="H8:H10"/>
    <mergeCell ref="I8:I10"/>
    <mergeCell ref="H5:I7"/>
    <mergeCell ref="J5:J9"/>
    <mergeCell ref="K5:N6"/>
    <mergeCell ref="K7:K9"/>
    <mergeCell ref="L7:L9"/>
    <mergeCell ref="M7:M9"/>
    <mergeCell ref="N7:N9"/>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C37:E37"/>
    <mergeCell ref="A31:E31"/>
    <mergeCell ref="A36:E36"/>
    <mergeCell ref="A37:B37"/>
  </mergeCells>
  <phoneticPr fontId="7" type="noConversion"/>
  <conditionalFormatting sqref="B11:C30 F11:P30">
    <cfRule type="cellIs" dxfId="7" priority="5" stopIfTrue="1" operator="notEqual">
      <formula>0</formula>
    </cfRule>
  </conditionalFormatting>
  <conditionalFormatting sqref="P1:P2">
    <cfRule type="cellIs" dxfId="6" priority="4" stopIfTrue="1" operator="equal">
      <formula>0</formula>
    </cfRule>
  </conditionalFormatting>
  <conditionalFormatting sqref="D11:E30">
    <cfRule type="cellIs" dxfId="5" priority="8" stopIfTrue="1" operator="notEqual">
      <formula>""</formula>
    </cfRule>
  </conditionalFormatting>
  <printOptions horizontalCentered="1"/>
  <pageMargins left="0.19685039370078741" right="0.19685039370078741" top="0.59055118110236227" bottom="0.19685039370078741" header="0.19685039370078741" footer="0.19685039370078741"/>
  <pageSetup paperSize="9"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workbookViewId="0">
      <selection activeCell="C6" sqref="C6:G8"/>
    </sheetView>
  </sheetViews>
  <sheetFormatPr baseColWidth="10" defaultRowHeight="12" x14ac:dyDescent="0.2"/>
  <cols>
    <col min="1" max="1" width="5.7109375" style="22" customWidth="1"/>
    <col min="2" max="10" width="10.7109375" style="22" customWidth="1"/>
    <col min="11" max="16384" width="11.42578125" style="22"/>
  </cols>
  <sheetData>
    <row r="1" spans="1:10" ht="15" customHeight="1" x14ac:dyDescent="0.2">
      <c r="A1" s="18" t="s">
        <v>128</v>
      </c>
      <c r="B1" s="19"/>
      <c r="C1" s="19"/>
      <c r="D1" s="20"/>
      <c r="E1" s="20"/>
      <c r="F1" s="20"/>
      <c r="G1" s="20"/>
      <c r="H1" s="21" t="s">
        <v>81</v>
      </c>
      <c r="I1" s="624" t="str">
        <f>'Seite 1'!$P$18</f>
        <v>F-JH</v>
      </c>
      <c r="J1" s="625"/>
    </row>
    <row r="2" spans="1:10" ht="15" customHeight="1" x14ac:dyDescent="0.2">
      <c r="A2" s="18" t="str">
        <f>'Seite 2'!B23</f>
        <v>Großveranstaltungen mit jugendpolitischer Schwerpunktsetzung</v>
      </c>
      <c r="H2" s="40" t="s">
        <v>82</v>
      </c>
      <c r="I2" s="887">
        <f ca="1">'Seite 1'!$P$17</f>
        <v>43756</v>
      </c>
      <c r="J2" s="887"/>
    </row>
    <row r="3" spans="1:10" ht="15" customHeight="1" x14ac:dyDescent="0.2">
      <c r="J3" s="38" t="str">
        <f>'Seite 1'!$A$66</f>
        <v>VWN Landesjugendförderplan</v>
      </c>
    </row>
    <row r="4" spans="1:10" ht="15" customHeight="1" x14ac:dyDescent="0.2">
      <c r="J4" s="39" t="str">
        <f>'Seite 1'!$A$67</f>
        <v>Formularversion: V 1.8 vom 18.10.19</v>
      </c>
    </row>
    <row r="5" spans="1:10" ht="5.0999999999999996" customHeight="1" x14ac:dyDescent="0.2">
      <c r="A5" s="315"/>
      <c r="B5" s="316"/>
      <c r="C5" s="316"/>
      <c r="D5" s="316"/>
      <c r="E5" s="316"/>
      <c r="F5" s="316"/>
      <c r="G5" s="316"/>
      <c r="H5" s="316"/>
      <c r="I5" s="316"/>
      <c r="J5" s="341"/>
    </row>
    <row r="6" spans="1:10" ht="18" customHeight="1" x14ac:dyDescent="0.2">
      <c r="A6" s="330" t="s">
        <v>37</v>
      </c>
      <c r="B6" s="317"/>
      <c r="C6" s="901"/>
      <c r="D6" s="902"/>
      <c r="E6" s="902"/>
      <c r="F6" s="902"/>
      <c r="G6" s="903"/>
      <c r="H6" s="323"/>
      <c r="I6" s="317"/>
      <c r="J6" s="331"/>
    </row>
    <row r="7" spans="1:10" ht="5.0999999999999996" customHeight="1" x14ac:dyDescent="0.2">
      <c r="A7" s="318"/>
      <c r="B7" s="317"/>
      <c r="C7" s="904"/>
      <c r="D7" s="905"/>
      <c r="E7" s="905"/>
      <c r="F7" s="905"/>
      <c r="G7" s="906"/>
      <c r="H7" s="323"/>
      <c r="I7" s="317"/>
      <c r="J7" s="331"/>
    </row>
    <row r="8" spans="1:10" ht="18" customHeight="1" x14ac:dyDescent="0.2">
      <c r="A8" s="318"/>
      <c r="B8" s="317"/>
      <c r="C8" s="907"/>
      <c r="D8" s="908"/>
      <c r="E8" s="908"/>
      <c r="F8" s="908"/>
      <c r="G8" s="909"/>
      <c r="H8" s="323"/>
      <c r="I8" s="317"/>
      <c r="J8" s="331"/>
    </row>
    <row r="9" spans="1:10" ht="5.0999999999999996" customHeight="1" x14ac:dyDescent="0.2">
      <c r="A9" s="319"/>
      <c r="B9" s="320"/>
      <c r="C9" s="320"/>
      <c r="D9" s="320"/>
      <c r="E9" s="320"/>
      <c r="F9" s="320"/>
      <c r="G9" s="320"/>
      <c r="H9" s="323"/>
      <c r="I9" s="317"/>
      <c r="J9" s="331"/>
    </row>
    <row r="10" spans="1:10" ht="18" customHeight="1" x14ac:dyDescent="0.2">
      <c r="A10" s="330" t="s">
        <v>38</v>
      </c>
      <c r="B10" s="317"/>
      <c r="C10" s="891"/>
      <c r="D10" s="892"/>
      <c r="E10" s="892"/>
      <c r="F10" s="892"/>
      <c r="G10" s="893"/>
      <c r="H10" s="323"/>
      <c r="I10" s="317"/>
      <c r="J10" s="331"/>
    </row>
    <row r="11" spans="1:10" ht="5.0999999999999996" customHeight="1" x14ac:dyDescent="0.2">
      <c r="A11" s="318"/>
      <c r="B11" s="317"/>
      <c r="C11" s="317"/>
      <c r="D11" s="317"/>
      <c r="E11" s="317"/>
      <c r="F11" s="317"/>
      <c r="G11" s="317"/>
      <c r="H11" s="317"/>
      <c r="I11" s="317"/>
      <c r="J11" s="340"/>
    </row>
    <row r="12" spans="1:10" s="216" customFormat="1" ht="18" customHeight="1" x14ac:dyDescent="0.2">
      <c r="A12" s="330" t="s">
        <v>66</v>
      </c>
      <c r="B12" s="317"/>
      <c r="C12" s="350" t="s">
        <v>67</v>
      </c>
      <c r="D12" s="563"/>
      <c r="E12" s="317"/>
      <c r="F12" s="350" t="s">
        <v>68</v>
      </c>
      <c r="G12" s="37"/>
      <c r="H12" s="888" t="str">
        <f>IF(OR(D12=0,D14=0,G12=0,G14=0),"Bitte Datum und 
Uhrzeit angeben!","")</f>
        <v>Bitte Datum und 
Uhrzeit angeben!</v>
      </c>
      <c r="I12" s="888"/>
      <c r="J12" s="340"/>
    </row>
    <row r="13" spans="1:10" ht="5.0999999999999996" customHeight="1" x14ac:dyDescent="0.2">
      <c r="A13" s="318"/>
      <c r="B13" s="317"/>
      <c r="C13" s="317"/>
      <c r="D13" s="317"/>
      <c r="E13" s="317"/>
      <c r="F13" s="317"/>
      <c r="G13" s="317"/>
      <c r="H13" s="888"/>
      <c r="I13" s="888"/>
      <c r="J13" s="340"/>
    </row>
    <row r="14" spans="1:10" ht="18" customHeight="1" x14ac:dyDescent="0.2">
      <c r="A14" s="330" t="s">
        <v>69</v>
      </c>
      <c r="B14" s="317"/>
      <c r="C14" s="350" t="s">
        <v>67</v>
      </c>
      <c r="D14" s="563"/>
      <c r="E14" s="317"/>
      <c r="F14" s="350" t="s">
        <v>68</v>
      </c>
      <c r="G14" s="37"/>
      <c r="H14" s="888"/>
      <c r="I14" s="888"/>
      <c r="J14" s="340"/>
    </row>
    <row r="15" spans="1:10" ht="5.0999999999999996" customHeight="1" x14ac:dyDescent="0.2">
      <c r="A15" s="321"/>
      <c r="B15" s="322"/>
      <c r="C15" s="322"/>
      <c r="D15" s="322"/>
      <c r="E15" s="322"/>
      <c r="F15" s="322"/>
      <c r="G15" s="322"/>
      <c r="H15" s="322"/>
      <c r="I15" s="322"/>
      <c r="J15" s="324"/>
    </row>
    <row r="16" spans="1:10" ht="12" customHeight="1" x14ac:dyDescent="0.2"/>
    <row r="17" spans="1:10" ht="39.950000000000003" customHeight="1" x14ac:dyDescent="0.2">
      <c r="A17" s="332" t="s">
        <v>55</v>
      </c>
      <c r="B17" s="208"/>
      <c r="C17" s="208"/>
      <c r="D17" s="208"/>
      <c r="E17" s="208"/>
      <c r="F17" s="208"/>
      <c r="G17" s="912" t="str">
        <f>'Einzelnachweis Formblatt 8'!H15</f>
        <v>Rechnungsbetrag
gesamt
in €</v>
      </c>
      <c r="H17" s="897"/>
      <c r="I17" s="896" t="str">
        <f>'Einzelnachweis Formblatt 8'!I15</f>
        <v>davon
zuwendungsfähig
in €</v>
      </c>
      <c r="J17" s="897"/>
    </row>
    <row r="18" spans="1:10" ht="18" customHeight="1" x14ac:dyDescent="0.2">
      <c r="A18" s="503" t="s">
        <v>287</v>
      </c>
      <c r="B18" s="23"/>
      <c r="C18" s="23"/>
      <c r="D18" s="23"/>
      <c r="E18" s="23"/>
      <c r="F18" s="23"/>
      <c r="G18" s="910">
        <f>'Einzelnachweis Formblatt 8'!H6</f>
        <v>0</v>
      </c>
      <c r="H18" s="911"/>
      <c r="I18" s="910">
        <f>'Einzelnachweis Formblatt 8'!I6</f>
        <v>0</v>
      </c>
      <c r="J18" s="911"/>
    </row>
    <row r="19" spans="1:10" ht="18" customHeight="1" x14ac:dyDescent="0.2">
      <c r="A19" s="24" t="s">
        <v>33</v>
      </c>
      <c r="B19" s="25"/>
      <c r="C19" s="25"/>
      <c r="D19" s="25"/>
      <c r="E19" s="25"/>
      <c r="F19" s="25"/>
      <c r="G19" s="881">
        <f>'Einzelnachweis Formblatt 8'!H7</f>
        <v>0</v>
      </c>
      <c r="H19" s="882"/>
      <c r="I19" s="881">
        <f>'Einzelnachweis Formblatt 8'!I7</f>
        <v>0</v>
      </c>
      <c r="J19" s="882"/>
    </row>
    <row r="20" spans="1:10" ht="18" customHeight="1" x14ac:dyDescent="0.2">
      <c r="A20" s="423" t="s">
        <v>288</v>
      </c>
      <c r="B20" s="25"/>
      <c r="C20" s="25"/>
      <c r="D20" s="25"/>
      <c r="E20" s="25"/>
      <c r="F20" s="25"/>
      <c r="G20" s="881">
        <f>'Einzelnachweis Formblatt 8'!H8</f>
        <v>0</v>
      </c>
      <c r="H20" s="882"/>
      <c r="I20" s="881">
        <f>'Einzelnachweis Formblatt 8'!I8</f>
        <v>0</v>
      </c>
      <c r="J20" s="882"/>
    </row>
    <row r="21" spans="1:10" ht="18" customHeight="1" x14ac:dyDescent="0.2">
      <c r="A21" s="423" t="s">
        <v>289</v>
      </c>
      <c r="B21" s="25"/>
      <c r="C21" s="25"/>
      <c r="D21" s="25"/>
      <c r="E21" s="25"/>
      <c r="F21" s="25"/>
      <c r="G21" s="881">
        <f>'Einzelnachweis Formblatt 8'!H9</f>
        <v>0</v>
      </c>
      <c r="H21" s="882"/>
      <c r="I21" s="881">
        <f>'Einzelnachweis Formblatt 8'!I9</f>
        <v>0</v>
      </c>
      <c r="J21" s="882"/>
    </row>
    <row r="22" spans="1:10" ht="18" customHeight="1" x14ac:dyDescent="0.2">
      <c r="A22" s="24" t="s">
        <v>52</v>
      </c>
      <c r="B22" s="25"/>
      <c r="C22" s="25"/>
      <c r="D22" s="25"/>
      <c r="E22" s="25"/>
      <c r="F22" s="25"/>
      <c r="G22" s="881">
        <f>'Einzelnachweis Formblatt 8'!H10</f>
        <v>0</v>
      </c>
      <c r="H22" s="882"/>
      <c r="I22" s="881">
        <f>'Einzelnachweis Formblatt 8'!I10</f>
        <v>0</v>
      </c>
      <c r="J22" s="882"/>
    </row>
    <row r="23" spans="1:10" ht="18" customHeight="1" x14ac:dyDescent="0.2">
      <c r="A23" s="423" t="s">
        <v>291</v>
      </c>
      <c r="B23" s="25"/>
      <c r="C23" s="25"/>
      <c r="D23" s="25"/>
      <c r="E23" s="25"/>
      <c r="F23" s="25"/>
      <c r="G23" s="881">
        <f>'Einzelnachweis Formblatt 8'!H11</f>
        <v>0</v>
      </c>
      <c r="H23" s="882"/>
      <c r="I23" s="881">
        <f>'Einzelnachweis Formblatt 8'!I11</f>
        <v>0</v>
      </c>
      <c r="J23" s="882"/>
    </row>
    <row r="24" spans="1:10" ht="18" customHeight="1" x14ac:dyDescent="0.2">
      <c r="A24" s="504" t="s">
        <v>290</v>
      </c>
      <c r="B24" s="28"/>
      <c r="C24" s="28"/>
      <c r="D24" s="28"/>
      <c r="E24" s="28"/>
      <c r="F24" s="28"/>
      <c r="G24" s="883">
        <f>'Einzelnachweis Formblatt 8'!H12</f>
        <v>0</v>
      </c>
      <c r="H24" s="884"/>
      <c r="I24" s="883">
        <f>'Einzelnachweis Formblatt 8'!I12</f>
        <v>0</v>
      </c>
      <c r="J24" s="884"/>
    </row>
    <row r="25" spans="1:10" ht="18" customHeight="1" x14ac:dyDescent="0.2">
      <c r="A25" s="898" t="s">
        <v>250</v>
      </c>
      <c r="B25" s="899"/>
      <c r="C25" s="899"/>
      <c r="D25" s="899"/>
      <c r="E25" s="899"/>
      <c r="F25" s="900"/>
      <c r="G25" s="889">
        <f>SUM(G18:G24)</f>
        <v>0</v>
      </c>
      <c r="H25" s="890"/>
      <c r="I25" s="889">
        <f>SUM(I18:I24)</f>
        <v>0</v>
      </c>
      <c r="J25" s="890"/>
    </row>
    <row r="26" spans="1:10" ht="12" customHeight="1" x14ac:dyDescent="0.2"/>
    <row r="27" spans="1:10" ht="18" customHeight="1" x14ac:dyDescent="0.2">
      <c r="A27" s="332" t="s">
        <v>53</v>
      </c>
      <c r="B27" s="208"/>
      <c r="C27" s="208"/>
      <c r="D27" s="208"/>
      <c r="E27" s="208"/>
      <c r="F27" s="208"/>
      <c r="G27" s="208"/>
      <c r="H27" s="209"/>
      <c r="I27" s="894" t="s">
        <v>25</v>
      </c>
      <c r="J27" s="895"/>
    </row>
    <row r="28" spans="1:10" ht="18" customHeight="1" x14ac:dyDescent="0.2">
      <c r="A28" s="24" t="s">
        <v>56</v>
      </c>
      <c r="B28" s="25"/>
      <c r="C28" s="25"/>
      <c r="D28" s="25"/>
      <c r="E28" s="25"/>
      <c r="F28" s="25"/>
      <c r="G28" s="25"/>
      <c r="H28" s="26"/>
      <c r="I28" s="913"/>
      <c r="J28" s="914"/>
    </row>
    <row r="29" spans="1:10" ht="18" customHeight="1" x14ac:dyDescent="0.2">
      <c r="A29" s="823"/>
      <c r="B29" s="824"/>
      <c r="C29" s="824"/>
      <c r="D29" s="824"/>
      <c r="E29" s="824"/>
      <c r="F29" s="824"/>
      <c r="G29" s="824"/>
      <c r="H29" s="825"/>
      <c r="I29" s="885"/>
      <c r="J29" s="886"/>
    </row>
    <row r="30" spans="1:10" ht="18" customHeight="1" x14ac:dyDescent="0.2">
      <c r="A30" s="823"/>
      <c r="B30" s="824"/>
      <c r="C30" s="824"/>
      <c r="D30" s="824"/>
      <c r="E30" s="824"/>
      <c r="F30" s="824"/>
      <c r="G30" s="824"/>
      <c r="H30" s="825"/>
      <c r="I30" s="885"/>
      <c r="J30" s="886"/>
    </row>
    <row r="31" spans="1:10" ht="18" customHeight="1" x14ac:dyDescent="0.2">
      <c r="A31" s="24" t="s">
        <v>54</v>
      </c>
      <c r="B31" s="25"/>
      <c r="C31" s="25"/>
      <c r="D31" s="25"/>
      <c r="E31" s="25"/>
      <c r="F31" s="25"/>
      <c r="G31" s="25"/>
      <c r="H31" s="26"/>
      <c r="I31" s="885"/>
      <c r="J31" s="886"/>
    </row>
    <row r="32" spans="1:10" ht="18" customHeight="1" x14ac:dyDescent="0.2">
      <c r="A32" s="423" t="s">
        <v>310</v>
      </c>
      <c r="B32" s="25"/>
      <c r="C32" s="25"/>
      <c r="D32" s="25"/>
      <c r="E32" s="25"/>
      <c r="F32" s="25"/>
      <c r="G32" s="25"/>
      <c r="H32" s="26"/>
      <c r="I32" s="885"/>
      <c r="J32" s="886"/>
    </row>
    <row r="33" spans="1:10" ht="18" customHeight="1" x14ac:dyDescent="0.2">
      <c r="A33" s="27" t="s">
        <v>50</v>
      </c>
      <c r="B33" s="28"/>
      <c r="C33" s="28"/>
      <c r="D33" s="28"/>
      <c r="E33" s="28"/>
      <c r="F33" s="28"/>
      <c r="G33" s="28"/>
      <c r="H33" s="29"/>
      <c r="I33" s="879"/>
      <c r="J33" s="880"/>
    </row>
    <row r="34" spans="1:10" ht="18" customHeight="1" x14ac:dyDescent="0.2">
      <c r="A34" s="898" t="s">
        <v>311</v>
      </c>
      <c r="B34" s="899"/>
      <c r="C34" s="899"/>
      <c r="D34" s="899"/>
      <c r="E34" s="899"/>
      <c r="F34" s="899"/>
      <c r="G34" s="899"/>
      <c r="H34" s="900"/>
      <c r="I34" s="889">
        <f>SUMPRODUCT(ROUND(I28:I33,2))</f>
        <v>0</v>
      </c>
      <c r="J34" s="890"/>
    </row>
    <row r="35" spans="1:10" ht="12" customHeight="1" x14ac:dyDescent="0.2"/>
    <row r="36" spans="1:10" ht="18" customHeight="1" x14ac:dyDescent="0.2">
      <c r="A36" s="898" t="str">
        <f>IF(I36&lt;&gt;0,"Abgleich Ausgaben zu Einnahmen","")</f>
        <v/>
      </c>
      <c r="B36" s="899"/>
      <c r="C36" s="899"/>
      <c r="D36" s="899"/>
      <c r="E36" s="899"/>
      <c r="F36" s="899"/>
      <c r="G36" s="899"/>
      <c r="H36" s="900"/>
      <c r="I36" s="889">
        <f>I25-I34</f>
        <v>0</v>
      </c>
      <c r="J36" s="890"/>
    </row>
    <row r="37" spans="1:10" ht="12" customHeight="1" x14ac:dyDescent="0.2"/>
    <row r="38" spans="1:10" ht="12" customHeight="1" x14ac:dyDescent="0.2"/>
    <row r="39" spans="1:10" ht="12" customHeight="1" x14ac:dyDescent="0.2"/>
    <row r="40" spans="1:10" ht="12" customHeight="1" x14ac:dyDescent="0.2"/>
    <row r="41" spans="1:10" ht="12" customHeight="1" x14ac:dyDescent="0.2">
      <c r="A41" s="686"/>
      <c r="B41" s="686"/>
      <c r="C41" s="686"/>
      <c r="D41" s="686"/>
      <c r="F41" s="635"/>
      <c r="G41" s="635"/>
      <c r="H41" s="635"/>
      <c r="I41" s="635"/>
      <c r="J41" s="635"/>
    </row>
    <row r="42" spans="1:10" ht="12" customHeight="1" x14ac:dyDescent="0.2">
      <c r="A42" s="687"/>
      <c r="B42" s="687"/>
      <c r="C42" s="687"/>
      <c r="D42" s="187">
        <f ca="1">IF('Seite 1'!$P$17="","",'Seite 1'!$P$17)</f>
        <v>43756</v>
      </c>
      <c r="F42" s="636"/>
      <c r="G42" s="636"/>
      <c r="H42" s="636"/>
      <c r="I42" s="636"/>
      <c r="J42" s="636"/>
    </row>
    <row r="43" spans="1:10" ht="12" customHeight="1" x14ac:dyDescent="0.2">
      <c r="A43" s="212" t="s">
        <v>14</v>
      </c>
      <c r="B43" s="212"/>
      <c r="C43" s="19"/>
      <c r="D43" s="19"/>
      <c r="F43" s="416" t="s">
        <v>57</v>
      </c>
      <c r="G43" s="416"/>
      <c r="H43" s="416"/>
      <c r="I43" s="416"/>
      <c r="J43" s="416"/>
    </row>
  </sheetData>
  <sheetProtection password="EDE9" sheet="1" objects="1" scenarios="1" selectLockedCells="1"/>
  <mergeCells count="41">
    <mergeCell ref="A41:D41"/>
    <mergeCell ref="A42:C42"/>
    <mergeCell ref="F41:J41"/>
    <mergeCell ref="I31:J31"/>
    <mergeCell ref="F42:J42"/>
    <mergeCell ref="I36:J36"/>
    <mergeCell ref="I34:J34"/>
    <mergeCell ref="I32:J32"/>
    <mergeCell ref="A36:H36"/>
    <mergeCell ref="A34:H34"/>
    <mergeCell ref="A25:F25"/>
    <mergeCell ref="C6:G8"/>
    <mergeCell ref="A29:H29"/>
    <mergeCell ref="I18:J18"/>
    <mergeCell ref="G17:H17"/>
    <mergeCell ref="G18:H18"/>
    <mergeCell ref="I19:J19"/>
    <mergeCell ref="I29:J29"/>
    <mergeCell ref="I28:J28"/>
    <mergeCell ref="I25:J25"/>
    <mergeCell ref="G19:H19"/>
    <mergeCell ref="G20:H20"/>
    <mergeCell ref="G21:H21"/>
    <mergeCell ref="G22:H22"/>
    <mergeCell ref="I20:J20"/>
    <mergeCell ref="I1:J1"/>
    <mergeCell ref="I33:J33"/>
    <mergeCell ref="I22:J22"/>
    <mergeCell ref="I23:J23"/>
    <mergeCell ref="I24:J24"/>
    <mergeCell ref="I30:J30"/>
    <mergeCell ref="I2:J2"/>
    <mergeCell ref="H12:I14"/>
    <mergeCell ref="G23:H23"/>
    <mergeCell ref="G24:H24"/>
    <mergeCell ref="G25:H25"/>
    <mergeCell ref="C10:G10"/>
    <mergeCell ref="A30:H30"/>
    <mergeCell ref="I21:J21"/>
    <mergeCell ref="I27:J27"/>
    <mergeCell ref="I17:J17"/>
  </mergeCells>
  <phoneticPr fontId="7" type="noConversion"/>
  <conditionalFormatting sqref="I28:J33 A29:A30 D14 D12 G12 C10 C6 G14">
    <cfRule type="cellIs" dxfId="4" priority="2" stopIfTrue="1" operator="notEqual">
      <formula>0</formula>
    </cfRule>
  </conditionalFormatting>
  <conditionalFormatting sqref="I1:J2">
    <cfRule type="cellIs" dxfId="3" priority="1" stopIfTrue="1" operator="equal">
      <formula>0</formula>
    </cfRule>
  </conditionalFormatting>
  <conditionalFormatting sqref="A36:J36">
    <cfRule type="expression" dxfId="2" priority="3" stopIfTrue="1">
      <formula>$I$36=0</formula>
    </cfRule>
  </conditionalFormatting>
  <pageMargins left="0.59055118110236227" right="0.19685039370078741" top="0.19685039370078741" bottom="0.19685039370078741" header="0.19685039370078741" footer="0.19685039370078741"/>
  <pageSetup paperSize="9" scale="9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J1015"/>
  <sheetViews>
    <sheetView showGridLines="0" zoomScaleNormal="100" zoomScaleSheetLayoutView="75" workbookViewId="0">
      <pane ySplit="15" topLeftCell="A16" activePane="bottomLeft" state="frozen"/>
      <selection activeCell="B11" sqref="B11:D11"/>
      <selection pane="bottomLeft" activeCell="B16" sqref="B16"/>
    </sheetView>
  </sheetViews>
  <sheetFormatPr baseColWidth="10" defaultRowHeight="15" x14ac:dyDescent="0.2"/>
  <cols>
    <col min="1" max="1" width="5.7109375" style="3" customWidth="1"/>
    <col min="2" max="2" width="12.7109375" style="4" customWidth="1"/>
    <col min="3" max="3" width="10.7109375" style="13" customWidth="1"/>
    <col min="4" max="4" width="12.7109375" style="4" customWidth="1"/>
    <col min="5" max="5" width="10.7109375" style="5" customWidth="1"/>
    <col min="6" max="6" width="26.7109375" style="16" customWidth="1"/>
    <col min="7" max="7" width="50.7109375" style="6" customWidth="1"/>
    <col min="8" max="8" width="15.7109375" style="6" customWidth="1"/>
    <col min="9" max="9" width="15.7109375" style="7" customWidth="1"/>
    <col min="10" max="10" width="15.7109375" style="193" hidden="1" customWidth="1"/>
    <col min="11" max="16384" width="11.42578125" style="9"/>
  </cols>
  <sheetData>
    <row r="1" spans="1:10" s="8" customFormat="1" ht="15" customHeight="1" x14ac:dyDescent="0.2">
      <c r="A1" s="35" t="s">
        <v>235</v>
      </c>
      <c r="B1" s="30"/>
      <c r="C1" s="30"/>
      <c r="D1" s="30"/>
      <c r="E1" s="30"/>
      <c r="F1" s="15"/>
      <c r="H1" s="1" t="s">
        <v>81</v>
      </c>
      <c r="I1" s="217" t="str">
        <f>'Seite 1'!$P$18</f>
        <v>F-JH</v>
      </c>
      <c r="J1" s="261" t="s">
        <v>204</v>
      </c>
    </row>
    <row r="2" spans="1:10" s="8" customFormat="1" ht="15" customHeight="1" x14ac:dyDescent="0.2">
      <c r="A2" s="35" t="str">
        <f>'Seite 2'!B23</f>
        <v>Großveranstaltungen mit jugendpolitischer Schwerpunktsetzung</v>
      </c>
      <c r="B2" s="17"/>
      <c r="C2" s="17"/>
      <c r="D2" s="17"/>
      <c r="E2" s="17"/>
      <c r="F2" s="14"/>
      <c r="H2" s="1" t="s">
        <v>82</v>
      </c>
      <c r="I2" s="327">
        <f ca="1">'Seite 1'!$P$17</f>
        <v>43756</v>
      </c>
      <c r="J2" s="262" t="str">
        <f>"$A$1:$J$"&amp;MAX(A:A)+15</f>
        <v>$A$1:$J$15</v>
      </c>
    </row>
    <row r="3" spans="1:10" s="8" customFormat="1" ht="15" customHeight="1" x14ac:dyDescent="0.2">
      <c r="A3" s="915" t="s">
        <v>286</v>
      </c>
      <c r="B3" s="915"/>
      <c r="C3" s="915"/>
      <c r="D3" s="915"/>
      <c r="E3" s="915"/>
      <c r="F3" s="915"/>
      <c r="G3" s="1"/>
      <c r="H3" s="11"/>
      <c r="I3" s="38" t="str">
        <f>'Seite 1'!$A$66</f>
        <v>VWN Landesjugendförderplan</v>
      </c>
      <c r="J3" s="260"/>
    </row>
    <row r="4" spans="1:10" s="8" customFormat="1" ht="15" customHeight="1" x14ac:dyDescent="0.2">
      <c r="A4" s="915"/>
      <c r="B4" s="915"/>
      <c r="C4" s="915"/>
      <c r="D4" s="915"/>
      <c r="E4" s="915"/>
      <c r="F4" s="915"/>
      <c r="G4" s="1"/>
      <c r="H4" s="11"/>
      <c r="I4" s="39" t="str">
        <f>'Seite 1'!$A$67</f>
        <v>Formularversion: V 1.8 vom 18.10.19</v>
      </c>
      <c r="J4" s="260"/>
    </row>
    <row r="5" spans="1:10" s="8" customFormat="1" ht="18" customHeight="1" x14ac:dyDescent="0.2">
      <c r="A5" s="915"/>
      <c r="B5" s="915"/>
      <c r="C5" s="915"/>
      <c r="D5" s="915"/>
      <c r="E5" s="915"/>
      <c r="F5" s="915"/>
      <c r="G5" s="502" t="s">
        <v>41</v>
      </c>
      <c r="H5" s="468">
        <f>SUM(H6:H12)</f>
        <v>0</v>
      </c>
      <c r="I5" s="469">
        <f>SUM(I6:I12)</f>
        <v>0</v>
      </c>
      <c r="J5" s="260"/>
    </row>
    <row r="6" spans="1:10" s="8" customFormat="1" ht="15" hidden="1" customHeight="1" x14ac:dyDescent="0.15">
      <c r="A6" s="56"/>
      <c r="B6" s="56"/>
      <c r="C6" s="56"/>
      <c r="D6" s="56"/>
      <c r="E6" s="56"/>
      <c r="F6" s="56"/>
      <c r="G6" s="336" t="str">
        <f>'Formblatt 8'!A18</f>
        <v>Honorarausgaben</v>
      </c>
      <c r="H6" s="337">
        <f>SUMPRODUCT(($F$16:$F$1015=G6)*(ROUND($H$16:$H$1015,2)))</f>
        <v>0</v>
      </c>
      <c r="I6" s="337">
        <f>SUMPRODUCT(($F$16:$F$1015=G6)*(ROUND($I$16:$I$1015,2)))</f>
        <v>0</v>
      </c>
      <c r="J6" s="260"/>
    </row>
    <row r="7" spans="1:10" s="8" customFormat="1" ht="15" hidden="1" customHeight="1" x14ac:dyDescent="0.15">
      <c r="A7" s="56"/>
      <c r="B7" s="56"/>
      <c r="C7" s="56"/>
      <c r="D7" s="56"/>
      <c r="E7" s="56"/>
      <c r="F7" s="56"/>
      <c r="G7" s="336" t="str">
        <f>'Formblatt 8'!A19</f>
        <v>Sachausgaben</v>
      </c>
      <c r="H7" s="338">
        <f t="shared" ref="H7:H12" si="0">SUMPRODUCT(($F$16:$F$1015=G7)*(ROUND($H$16:$H$1015,2)))</f>
        <v>0</v>
      </c>
      <c r="I7" s="338">
        <f t="shared" ref="I7:I12" si="1">SUMPRODUCT(($F$16:$F$1015=G7)*(ROUND($I$16:$I$1015,2)))</f>
        <v>0</v>
      </c>
      <c r="J7" s="260"/>
    </row>
    <row r="8" spans="1:10" s="8" customFormat="1" ht="15" hidden="1" customHeight="1" x14ac:dyDescent="0.15">
      <c r="A8" s="56"/>
      <c r="B8" s="56"/>
      <c r="C8" s="56"/>
      <c r="D8" s="56"/>
      <c r="E8" s="56"/>
      <c r="F8" s="56"/>
      <c r="G8" s="336" t="str">
        <f>'Formblatt 8'!A20</f>
        <v>Ausgaben für Unterkunft</v>
      </c>
      <c r="H8" s="338">
        <f t="shared" si="0"/>
        <v>0</v>
      </c>
      <c r="I8" s="338">
        <f t="shared" si="1"/>
        <v>0</v>
      </c>
      <c r="J8" s="260"/>
    </row>
    <row r="9" spans="1:10" s="8" customFormat="1" ht="15" hidden="1" customHeight="1" x14ac:dyDescent="0.15">
      <c r="A9" s="56"/>
      <c r="B9" s="56"/>
      <c r="C9" s="56"/>
      <c r="D9" s="56"/>
      <c r="E9" s="56"/>
      <c r="F9" s="56"/>
      <c r="G9" s="336" t="str">
        <f>'Formblatt 8'!A21</f>
        <v>Ausgaben für Verpflegung</v>
      </c>
      <c r="H9" s="338">
        <f t="shared" si="0"/>
        <v>0</v>
      </c>
      <c r="I9" s="338">
        <f t="shared" si="1"/>
        <v>0</v>
      </c>
      <c r="J9" s="260"/>
    </row>
    <row r="10" spans="1:10" s="8" customFormat="1" ht="15" hidden="1" customHeight="1" x14ac:dyDescent="0.15">
      <c r="A10" s="56"/>
      <c r="B10" s="56"/>
      <c r="C10" s="56"/>
      <c r="D10" s="56"/>
      <c r="E10" s="56"/>
      <c r="F10" s="56"/>
      <c r="G10" s="336" t="str">
        <f>'Formblatt 8'!A22</f>
        <v>Reisekosten</v>
      </c>
      <c r="H10" s="338">
        <f t="shared" si="0"/>
        <v>0</v>
      </c>
      <c r="I10" s="338">
        <f t="shared" si="1"/>
        <v>0</v>
      </c>
      <c r="J10" s="260"/>
    </row>
    <row r="11" spans="1:10" s="8" customFormat="1" ht="15" hidden="1" customHeight="1" x14ac:dyDescent="0.15">
      <c r="A11" s="56"/>
      <c r="B11" s="56"/>
      <c r="C11" s="56"/>
      <c r="D11" s="56"/>
      <c r="E11" s="56"/>
      <c r="F11" s="56"/>
      <c r="G11" s="336" t="str">
        <f>'Formblatt 8'!A23</f>
        <v>Ausgaben für Anschaffungen</v>
      </c>
      <c r="H11" s="338">
        <f t="shared" si="0"/>
        <v>0</v>
      </c>
      <c r="I11" s="338">
        <f t="shared" si="1"/>
        <v>0</v>
      </c>
      <c r="J11" s="260"/>
    </row>
    <row r="12" spans="1:10" s="8" customFormat="1" ht="15" hidden="1" customHeight="1" x14ac:dyDescent="0.15">
      <c r="A12" s="56"/>
      <c r="B12" s="56"/>
      <c r="C12" s="56"/>
      <c r="D12" s="56"/>
      <c r="E12" s="56"/>
      <c r="F12" s="56"/>
      <c r="G12" s="336" t="str">
        <f>'Formblatt 8'!A24</f>
        <v>Sonstige Ausgaben</v>
      </c>
      <c r="H12" s="338">
        <f t="shared" si="0"/>
        <v>0</v>
      </c>
      <c r="I12" s="338">
        <f t="shared" si="1"/>
        <v>0</v>
      </c>
      <c r="J12" s="260"/>
    </row>
    <row r="13" spans="1:10" s="8" customFormat="1" ht="5.0999999999999996" customHeight="1" x14ac:dyDescent="0.15">
      <c r="A13" s="56"/>
      <c r="B13" s="56"/>
      <c r="C13" s="56"/>
      <c r="D13" s="56"/>
      <c r="E13" s="56"/>
      <c r="F13" s="56"/>
      <c r="G13" s="54"/>
      <c r="H13" s="54"/>
      <c r="I13" s="54"/>
      <c r="J13" s="260"/>
    </row>
    <row r="14" spans="1:10" s="8" customFormat="1" ht="15" customHeight="1" x14ac:dyDescent="0.2">
      <c r="A14" s="2"/>
      <c r="B14" s="14"/>
      <c r="C14" s="12"/>
      <c r="D14" s="14"/>
      <c r="E14" s="12"/>
      <c r="F14" s="14"/>
      <c r="H14" s="333"/>
      <c r="I14" s="333" t="str">
        <f>CONCATENATE("Aktenzeichen: ",IF(I1="F-JH","F-JH_________",I1))</f>
        <v>Aktenzeichen: F-JH_________</v>
      </c>
      <c r="J14" s="260"/>
    </row>
    <row r="15" spans="1:10" s="8" customFormat="1" ht="39.950000000000003" customHeight="1" x14ac:dyDescent="0.2">
      <c r="A15" s="188" t="s">
        <v>40</v>
      </c>
      <c r="B15" s="194" t="s">
        <v>18</v>
      </c>
      <c r="C15" s="195" t="s">
        <v>26</v>
      </c>
      <c r="D15" s="194" t="s">
        <v>27</v>
      </c>
      <c r="E15" s="195" t="s">
        <v>0</v>
      </c>
      <c r="F15" s="199" t="s">
        <v>231</v>
      </c>
      <c r="G15" s="196" t="s">
        <v>16</v>
      </c>
      <c r="H15" s="339" t="s">
        <v>244</v>
      </c>
      <c r="I15" s="501" t="s">
        <v>232</v>
      </c>
      <c r="J15" s="260"/>
    </row>
    <row r="16" spans="1:10" x14ac:dyDescent="0.2">
      <c r="A16" s="565" t="str">
        <f>IF(COUNTA(B16:I16)&gt;0,ROW()-15,"")</f>
        <v/>
      </c>
      <c r="B16" s="200"/>
      <c r="C16" s="564"/>
      <c r="D16" s="200"/>
      <c r="E16" s="564"/>
      <c r="F16" s="201"/>
      <c r="G16" s="202"/>
      <c r="H16" s="203"/>
      <c r="I16" s="355"/>
      <c r="J16" s="260"/>
    </row>
    <row r="17" spans="1:10" x14ac:dyDescent="0.2">
      <c r="A17" s="565" t="str">
        <f t="shared" ref="A17:A80" si="2">IF(COUNTA(B17:I17)&gt;0,ROW()-15,"")</f>
        <v/>
      </c>
      <c r="B17" s="200"/>
      <c r="C17" s="564"/>
      <c r="D17" s="198"/>
      <c r="E17" s="564"/>
      <c r="F17" s="55"/>
      <c r="G17" s="197"/>
      <c r="H17" s="203"/>
      <c r="I17" s="356"/>
      <c r="J17" s="260"/>
    </row>
    <row r="18" spans="1:10" x14ac:dyDescent="0.2">
      <c r="A18" s="565" t="str">
        <f t="shared" si="2"/>
        <v/>
      </c>
      <c r="B18" s="200"/>
      <c r="C18" s="564"/>
      <c r="D18" s="198"/>
      <c r="E18" s="564"/>
      <c r="F18" s="55"/>
      <c r="G18" s="197"/>
      <c r="H18" s="203"/>
      <c r="I18" s="356"/>
      <c r="J18" s="260"/>
    </row>
    <row r="19" spans="1:10" x14ac:dyDescent="0.2">
      <c r="A19" s="565" t="str">
        <f t="shared" si="2"/>
        <v/>
      </c>
      <c r="B19" s="200"/>
      <c r="C19" s="564"/>
      <c r="D19" s="198"/>
      <c r="E19" s="564"/>
      <c r="F19" s="55"/>
      <c r="G19" s="197"/>
      <c r="H19" s="203"/>
      <c r="I19" s="356"/>
      <c r="J19" s="260"/>
    </row>
    <row r="20" spans="1:10" x14ac:dyDescent="0.2">
      <c r="A20" s="565" t="str">
        <f t="shared" si="2"/>
        <v/>
      </c>
      <c r="B20" s="200"/>
      <c r="C20" s="564"/>
      <c r="D20" s="198"/>
      <c r="E20" s="564"/>
      <c r="F20" s="55"/>
      <c r="G20" s="197"/>
      <c r="H20" s="203"/>
      <c r="I20" s="356"/>
      <c r="J20" s="260"/>
    </row>
    <row r="21" spans="1:10" x14ac:dyDescent="0.2">
      <c r="A21" s="565" t="str">
        <f t="shared" si="2"/>
        <v/>
      </c>
      <c r="B21" s="200"/>
      <c r="C21" s="564"/>
      <c r="D21" s="198"/>
      <c r="E21" s="564"/>
      <c r="F21" s="55"/>
      <c r="G21" s="197"/>
      <c r="H21" s="203"/>
      <c r="I21" s="356"/>
      <c r="J21" s="260"/>
    </row>
    <row r="22" spans="1:10" x14ac:dyDescent="0.2">
      <c r="A22" s="565" t="str">
        <f t="shared" si="2"/>
        <v/>
      </c>
      <c r="B22" s="200"/>
      <c r="C22" s="564"/>
      <c r="D22" s="198"/>
      <c r="E22" s="564"/>
      <c r="F22" s="55"/>
      <c r="G22" s="197"/>
      <c r="H22" s="203"/>
      <c r="I22" s="356"/>
      <c r="J22" s="260"/>
    </row>
    <row r="23" spans="1:10" x14ac:dyDescent="0.2">
      <c r="A23" s="565" t="str">
        <f t="shared" si="2"/>
        <v/>
      </c>
      <c r="B23" s="200"/>
      <c r="C23" s="564"/>
      <c r="D23" s="198"/>
      <c r="E23" s="564"/>
      <c r="F23" s="55"/>
      <c r="G23" s="197"/>
      <c r="H23" s="203"/>
      <c r="I23" s="356"/>
      <c r="J23" s="260"/>
    </row>
    <row r="24" spans="1:10" x14ac:dyDescent="0.2">
      <c r="A24" s="565" t="str">
        <f t="shared" si="2"/>
        <v/>
      </c>
      <c r="B24" s="200"/>
      <c r="C24" s="564"/>
      <c r="D24" s="198"/>
      <c r="E24" s="564"/>
      <c r="F24" s="55"/>
      <c r="G24" s="197"/>
      <c r="H24" s="203"/>
      <c r="I24" s="356"/>
      <c r="J24" s="260"/>
    </row>
    <row r="25" spans="1:10" x14ac:dyDescent="0.2">
      <c r="A25" s="565" t="str">
        <f t="shared" si="2"/>
        <v/>
      </c>
      <c r="B25" s="200"/>
      <c r="C25" s="564"/>
      <c r="D25" s="198"/>
      <c r="E25" s="564"/>
      <c r="F25" s="55"/>
      <c r="G25" s="197"/>
      <c r="H25" s="203"/>
      <c r="I25" s="356"/>
      <c r="J25" s="260"/>
    </row>
    <row r="26" spans="1:10" x14ac:dyDescent="0.2">
      <c r="A26" s="565" t="str">
        <f t="shared" si="2"/>
        <v/>
      </c>
      <c r="B26" s="200"/>
      <c r="C26" s="564"/>
      <c r="D26" s="198"/>
      <c r="E26" s="564"/>
      <c r="F26" s="55"/>
      <c r="G26" s="197"/>
      <c r="H26" s="203"/>
      <c r="I26" s="356"/>
      <c r="J26" s="260"/>
    </row>
    <row r="27" spans="1:10" x14ac:dyDescent="0.2">
      <c r="A27" s="565" t="str">
        <f t="shared" si="2"/>
        <v/>
      </c>
      <c r="B27" s="200"/>
      <c r="C27" s="564"/>
      <c r="D27" s="198"/>
      <c r="E27" s="564"/>
      <c r="F27" s="55"/>
      <c r="G27" s="197"/>
      <c r="H27" s="203"/>
      <c r="I27" s="356"/>
      <c r="J27" s="260"/>
    </row>
    <row r="28" spans="1:10" x14ac:dyDescent="0.2">
      <c r="A28" s="565" t="str">
        <f t="shared" si="2"/>
        <v/>
      </c>
      <c r="B28" s="200"/>
      <c r="C28" s="564"/>
      <c r="D28" s="198"/>
      <c r="E28" s="564"/>
      <c r="F28" s="55"/>
      <c r="G28" s="197"/>
      <c r="H28" s="203"/>
      <c r="I28" s="356"/>
      <c r="J28" s="260"/>
    </row>
    <row r="29" spans="1:10" x14ac:dyDescent="0.2">
      <c r="A29" s="565" t="str">
        <f t="shared" si="2"/>
        <v/>
      </c>
      <c r="B29" s="200"/>
      <c r="C29" s="564"/>
      <c r="D29" s="198"/>
      <c r="E29" s="564"/>
      <c r="F29" s="55"/>
      <c r="G29" s="197"/>
      <c r="H29" s="203"/>
      <c r="I29" s="356"/>
      <c r="J29" s="260"/>
    </row>
    <row r="30" spans="1:10" x14ac:dyDescent="0.2">
      <c r="A30" s="565" t="str">
        <f t="shared" si="2"/>
        <v/>
      </c>
      <c r="B30" s="200"/>
      <c r="C30" s="564"/>
      <c r="D30" s="198"/>
      <c r="E30" s="564"/>
      <c r="F30" s="55"/>
      <c r="G30" s="197"/>
      <c r="H30" s="203"/>
      <c r="I30" s="356"/>
      <c r="J30" s="260"/>
    </row>
    <row r="31" spans="1:10" x14ac:dyDescent="0.2">
      <c r="A31" s="565" t="str">
        <f t="shared" si="2"/>
        <v/>
      </c>
      <c r="B31" s="200"/>
      <c r="C31" s="564"/>
      <c r="D31" s="198"/>
      <c r="E31" s="564"/>
      <c r="F31" s="55"/>
      <c r="G31" s="197"/>
      <c r="H31" s="203"/>
      <c r="I31" s="356"/>
      <c r="J31" s="260"/>
    </row>
    <row r="32" spans="1:10" x14ac:dyDescent="0.2">
      <c r="A32" s="565" t="str">
        <f t="shared" si="2"/>
        <v/>
      </c>
      <c r="B32" s="200"/>
      <c r="C32" s="564"/>
      <c r="D32" s="198"/>
      <c r="E32" s="564"/>
      <c r="F32" s="55"/>
      <c r="G32" s="197"/>
      <c r="H32" s="203"/>
      <c r="I32" s="356"/>
      <c r="J32" s="260"/>
    </row>
    <row r="33" spans="1:10" x14ac:dyDescent="0.2">
      <c r="A33" s="565" t="str">
        <f t="shared" si="2"/>
        <v/>
      </c>
      <c r="B33" s="200"/>
      <c r="C33" s="564"/>
      <c r="D33" s="198"/>
      <c r="E33" s="564"/>
      <c r="F33" s="55"/>
      <c r="G33" s="197"/>
      <c r="H33" s="203"/>
      <c r="I33" s="356"/>
      <c r="J33" s="260"/>
    </row>
    <row r="34" spans="1:10" x14ac:dyDescent="0.2">
      <c r="A34" s="565" t="str">
        <f t="shared" si="2"/>
        <v/>
      </c>
      <c r="B34" s="200"/>
      <c r="C34" s="564"/>
      <c r="D34" s="198"/>
      <c r="E34" s="564"/>
      <c r="F34" s="55"/>
      <c r="G34" s="197"/>
      <c r="H34" s="203"/>
      <c r="I34" s="356"/>
      <c r="J34" s="260"/>
    </row>
    <row r="35" spans="1:10" x14ac:dyDescent="0.2">
      <c r="A35" s="565" t="str">
        <f t="shared" si="2"/>
        <v/>
      </c>
      <c r="B35" s="200"/>
      <c r="C35" s="564"/>
      <c r="D35" s="198"/>
      <c r="E35" s="564"/>
      <c r="F35" s="55"/>
      <c r="G35" s="197"/>
      <c r="H35" s="203"/>
      <c r="I35" s="356"/>
      <c r="J35" s="260"/>
    </row>
    <row r="36" spans="1:10" x14ac:dyDescent="0.2">
      <c r="A36" s="565" t="str">
        <f t="shared" si="2"/>
        <v/>
      </c>
      <c r="B36" s="200"/>
      <c r="C36" s="564"/>
      <c r="D36" s="198"/>
      <c r="E36" s="564"/>
      <c r="F36" s="55"/>
      <c r="G36" s="197"/>
      <c r="H36" s="203"/>
      <c r="I36" s="356"/>
      <c r="J36" s="260"/>
    </row>
    <row r="37" spans="1:10" x14ac:dyDescent="0.2">
      <c r="A37" s="565" t="str">
        <f t="shared" si="2"/>
        <v/>
      </c>
      <c r="B37" s="200"/>
      <c r="C37" s="564"/>
      <c r="D37" s="198"/>
      <c r="E37" s="564"/>
      <c r="F37" s="55"/>
      <c r="G37" s="197"/>
      <c r="H37" s="203"/>
      <c r="I37" s="356"/>
      <c r="J37" s="260"/>
    </row>
    <row r="38" spans="1:10" x14ac:dyDescent="0.2">
      <c r="A38" s="565" t="str">
        <f t="shared" si="2"/>
        <v/>
      </c>
      <c r="B38" s="200"/>
      <c r="C38" s="564"/>
      <c r="D38" s="198"/>
      <c r="E38" s="564"/>
      <c r="F38" s="55"/>
      <c r="G38" s="197"/>
      <c r="H38" s="203"/>
      <c r="I38" s="356"/>
      <c r="J38" s="260"/>
    </row>
    <row r="39" spans="1:10" x14ac:dyDescent="0.2">
      <c r="A39" s="565" t="str">
        <f t="shared" si="2"/>
        <v/>
      </c>
      <c r="B39" s="200"/>
      <c r="C39" s="564"/>
      <c r="D39" s="198"/>
      <c r="E39" s="564"/>
      <c r="F39" s="55"/>
      <c r="G39" s="197"/>
      <c r="H39" s="203"/>
      <c r="I39" s="356"/>
      <c r="J39" s="260"/>
    </row>
    <row r="40" spans="1:10" x14ac:dyDescent="0.2">
      <c r="A40" s="565" t="str">
        <f t="shared" si="2"/>
        <v/>
      </c>
      <c r="B40" s="200"/>
      <c r="C40" s="564"/>
      <c r="D40" s="198"/>
      <c r="E40" s="564"/>
      <c r="F40" s="55"/>
      <c r="G40" s="197"/>
      <c r="H40" s="203"/>
      <c r="I40" s="356"/>
      <c r="J40" s="260"/>
    </row>
    <row r="41" spans="1:10" x14ac:dyDescent="0.2">
      <c r="A41" s="565" t="str">
        <f t="shared" si="2"/>
        <v/>
      </c>
      <c r="B41" s="200"/>
      <c r="C41" s="564"/>
      <c r="D41" s="198"/>
      <c r="E41" s="564"/>
      <c r="F41" s="55"/>
      <c r="G41" s="197"/>
      <c r="H41" s="203"/>
      <c r="I41" s="356"/>
      <c r="J41" s="260"/>
    </row>
    <row r="42" spans="1:10" x14ac:dyDescent="0.2">
      <c r="A42" s="565" t="str">
        <f t="shared" si="2"/>
        <v/>
      </c>
      <c r="B42" s="200"/>
      <c r="C42" s="564"/>
      <c r="D42" s="198"/>
      <c r="E42" s="564"/>
      <c r="F42" s="55"/>
      <c r="G42" s="197"/>
      <c r="H42" s="203"/>
      <c r="I42" s="356"/>
      <c r="J42" s="260"/>
    </row>
    <row r="43" spans="1:10" x14ac:dyDescent="0.2">
      <c r="A43" s="565" t="str">
        <f t="shared" si="2"/>
        <v/>
      </c>
      <c r="B43" s="200"/>
      <c r="C43" s="564"/>
      <c r="D43" s="198"/>
      <c r="E43" s="564"/>
      <c r="F43" s="55"/>
      <c r="G43" s="197"/>
      <c r="H43" s="203"/>
      <c r="I43" s="356"/>
      <c r="J43" s="260"/>
    </row>
    <row r="44" spans="1:10" x14ac:dyDescent="0.2">
      <c r="A44" s="565" t="str">
        <f t="shared" si="2"/>
        <v/>
      </c>
      <c r="B44" s="200"/>
      <c r="C44" s="564"/>
      <c r="D44" s="198"/>
      <c r="E44" s="564"/>
      <c r="F44" s="55"/>
      <c r="G44" s="197"/>
      <c r="H44" s="203"/>
      <c r="I44" s="356"/>
      <c r="J44" s="260"/>
    </row>
    <row r="45" spans="1:10" x14ac:dyDescent="0.2">
      <c r="A45" s="565" t="str">
        <f t="shared" si="2"/>
        <v/>
      </c>
      <c r="B45" s="200"/>
      <c r="C45" s="564"/>
      <c r="D45" s="198"/>
      <c r="E45" s="564"/>
      <c r="F45" s="55"/>
      <c r="G45" s="197"/>
      <c r="H45" s="203"/>
      <c r="I45" s="356"/>
      <c r="J45" s="260"/>
    </row>
    <row r="46" spans="1:10" x14ac:dyDescent="0.2">
      <c r="A46" s="565" t="str">
        <f t="shared" si="2"/>
        <v/>
      </c>
      <c r="B46" s="200"/>
      <c r="C46" s="564"/>
      <c r="D46" s="198"/>
      <c r="E46" s="564"/>
      <c r="F46" s="55"/>
      <c r="G46" s="197"/>
      <c r="H46" s="203"/>
      <c r="I46" s="356"/>
      <c r="J46" s="260"/>
    </row>
    <row r="47" spans="1:10" x14ac:dyDescent="0.2">
      <c r="A47" s="565" t="str">
        <f t="shared" si="2"/>
        <v/>
      </c>
      <c r="B47" s="200"/>
      <c r="C47" s="564"/>
      <c r="D47" s="198"/>
      <c r="E47" s="564"/>
      <c r="F47" s="55"/>
      <c r="G47" s="197"/>
      <c r="H47" s="203"/>
      <c r="I47" s="356"/>
      <c r="J47" s="260"/>
    </row>
    <row r="48" spans="1:10" x14ac:dyDescent="0.2">
      <c r="A48" s="565" t="str">
        <f t="shared" si="2"/>
        <v/>
      </c>
      <c r="B48" s="200"/>
      <c r="C48" s="564"/>
      <c r="D48" s="198"/>
      <c r="E48" s="564"/>
      <c r="F48" s="55"/>
      <c r="G48" s="197"/>
      <c r="H48" s="203"/>
      <c r="I48" s="356"/>
      <c r="J48" s="260"/>
    </row>
    <row r="49" spans="1:10" x14ac:dyDescent="0.2">
      <c r="A49" s="565" t="str">
        <f t="shared" si="2"/>
        <v/>
      </c>
      <c r="B49" s="200"/>
      <c r="C49" s="564"/>
      <c r="D49" s="198"/>
      <c r="E49" s="564"/>
      <c r="F49" s="55"/>
      <c r="G49" s="197"/>
      <c r="H49" s="203"/>
      <c r="I49" s="356"/>
      <c r="J49" s="260"/>
    </row>
    <row r="50" spans="1:10" x14ac:dyDescent="0.2">
      <c r="A50" s="565" t="str">
        <f t="shared" si="2"/>
        <v/>
      </c>
      <c r="B50" s="200"/>
      <c r="C50" s="564"/>
      <c r="D50" s="198"/>
      <c r="E50" s="564"/>
      <c r="F50" s="55"/>
      <c r="G50" s="197"/>
      <c r="H50" s="203"/>
      <c r="I50" s="356"/>
      <c r="J50" s="260"/>
    </row>
    <row r="51" spans="1:10" x14ac:dyDescent="0.2">
      <c r="A51" s="565" t="str">
        <f t="shared" si="2"/>
        <v/>
      </c>
      <c r="B51" s="200"/>
      <c r="C51" s="564"/>
      <c r="D51" s="198"/>
      <c r="E51" s="564"/>
      <c r="F51" s="55"/>
      <c r="G51" s="197"/>
      <c r="H51" s="203"/>
      <c r="I51" s="356"/>
      <c r="J51" s="260"/>
    </row>
    <row r="52" spans="1:10" x14ac:dyDescent="0.2">
      <c r="A52" s="565" t="str">
        <f t="shared" si="2"/>
        <v/>
      </c>
      <c r="B52" s="200"/>
      <c r="C52" s="564"/>
      <c r="D52" s="198"/>
      <c r="E52" s="564"/>
      <c r="F52" s="55"/>
      <c r="G52" s="197"/>
      <c r="H52" s="203"/>
      <c r="I52" s="356"/>
      <c r="J52" s="260"/>
    </row>
    <row r="53" spans="1:10" x14ac:dyDescent="0.2">
      <c r="A53" s="565" t="str">
        <f t="shared" si="2"/>
        <v/>
      </c>
      <c r="B53" s="200"/>
      <c r="C53" s="564"/>
      <c r="D53" s="198"/>
      <c r="E53" s="564"/>
      <c r="F53" s="55"/>
      <c r="G53" s="197"/>
      <c r="H53" s="203"/>
      <c r="I53" s="356"/>
      <c r="J53" s="260"/>
    </row>
    <row r="54" spans="1:10" x14ac:dyDescent="0.2">
      <c r="A54" s="565" t="str">
        <f t="shared" si="2"/>
        <v/>
      </c>
      <c r="B54" s="200"/>
      <c r="C54" s="564"/>
      <c r="D54" s="198"/>
      <c r="E54" s="564"/>
      <c r="F54" s="55"/>
      <c r="G54" s="197"/>
      <c r="H54" s="203"/>
      <c r="I54" s="356"/>
      <c r="J54" s="260"/>
    </row>
    <row r="55" spans="1:10" x14ac:dyDescent="0.2">
      <c r="A55" s="565" t="str">
        <f t="shared" si="2"/>
        <v/>
      </c>
      <c r="B55" s="200"/>
      <c r="C55" s="564"/>
      <c r="D55" s="198"/>
      <c r="E55" s="564"/>
      <c r="F55" s="55"/>
      <c r="G55" s="197"/>
      <c r="H55" s="203"/>
      <c r="I55" s="356"/>
      <c r="J55" s="260"/>
    </row>
    <row r="56" spans="1:10" x14ac:dyDescent="0.2">
      <c r="A56" s="565" t="str">
        <f t="shared" si="2"/>
        <v/>
      </c>
      <c r="B56" s="200"/>
      <c r="C56" s="564"/>
      <c r="D56" s="198"/>
      <c r="E56" s="564"/>
      <c r="F56" s="55"/>
      <c r="G56" s="197"/>
      <c r="H56" s="203"/>
      <c r="I56" s="356"/>
      <c r="J56" s="260"/>
    </row>
    <row r="57" spans="1:10" x14ac:dyDescent="0.2">
      <c r="A57" s="565" t="str">
        <f t="shared" si="2"/>
        <v/>
      </c>
      <c r="B57" s="200"/>
      <c r="C57" s="564"/>
      <c r="D57" s="198"/>
      <c r="E57" s="564"/>
      <c r="F57" s="55"/>
      <c r="G57" s="197"/>
      <c r="H57" s="203"/>
      <c r="I57" s="356"/>
      <c r="J57" s="260"/>
    </row>
    <row r="58" spans="1:10" x14ac:dyDescent="0.2">
      <c r="A58" s="565" t="str">
        <f t="shared" si="2"/>
        <v/>
      </c>
      <c r="B58" s="200"/>
      <c r="C58" s="564"/>
      <c r="D58" s="198"/>
      <c r="E58" s="564"/>
      <c r="F58" s="55"/>
      <c r="G58" s="197"/>
      <c r="H58" s="203"/>
      <c r="I58" s="356"/>
      <c r="J58" s="260"/>
    </row>
    <row r="59" spans="1:10" x14ac:dyDescent="0.2">
      <c r="A59" s="565" t="str">
        <f t="shared" si="2"/>
        <v/>
      </c>
      <c r="B59" s="200"/>
      <c r="C59" s="564"/>
      <c r="D59" s="198"/>
      <c r="E59" s="564"/>
      <c r="F59" s="55"/>
      <c r="G59" s="197"/>
      <c r="H59" s="203"/>
      <c r="I59" s="356"/>
      <c r="J59" s="260"/>
    </row>
    <row r="60" spans="1:10" x14ac:dyDescent="0.2">
      <c r="A60" s="565" t="str">
        <f t="shared" si="2"/>
        <v/>
      </c>
      <c r="B60" s="200"/>
      <c r="C60" s="564"/>
      <c r="D60" s="198"/>
      <c r="E60" s="564"/>
      <c r="F60" s="55"/>
      <c r="G60" s="197"/>
      <c r="H60" s="203"/>
      <c r="I60" s="356"/>
      <c r="J60" s="260"/>
    </row>
    <row r="61" spans="1:10" x14ac:dyDescent="0.2">
      <c r="A61" s="565" t="str">
        <f t="shared" si="2"/>
        <v/>
      </c>
      <c r="B61" s="200"/>
      <c r="C61" s="564"/>
      <c r="D61" s="198"/>
      <c r="E61" s="564"/>
      <c r="F61" s="55"/>
      <c r="G61" s="197"/>
      <c r="H61" s="203"/>
      <c r="I61" s="356"/>
      <c r="J61" s="260"/>
    </row>
    <row r="62" spans="1:10" x14ac:dyDescent="0.2">
      <c r="A62" s="565" t="str">
        <f t="shared" si="2"/>
        <v/>
      </c>
      <c r="B62" s="200"/>
      <c r="C62" s="564"/>
      <c r="D62" s="198"/>
      <c r="E62" s="564"/>
      <c r="F62" s="55"/>
      <c r="G62" s="197"/>
      <c r="H62" s="203"/>
      <c r="I62" s="356"/>
      <c r="J62" s="260"/>
    </row>
    <row r="63" spans="1:10" x14ac:dyDescent="0.2">
      <c r="A63" s="565" t="str">
        <f t="shared" si="2"/>
        <v/>
      </c>
      <c r="B63" s="200"/>
      <c r="C63" s="564"/>
      <c r="D63" s="198"/>
      <c r="E63" s="564"/>
      <c r="F63" s="55"/>
      <c r="G63" s="197"/>
      <c r="H63" s="203"/>
      <c r="I63" s="356"/>
      <c r="J63" s="260"/>
    </row>
    <row r="64" spans="1:10" x14ac:dyDescent="0.2">
      <c r="A64" s="565" t="str">
        <f t="shared" si="2"/>
        <v/>
      </c>
      <c r="B64" s="200"/>
      <c r="C64" s="564"/>
      <c r="D64" s="198"/>
      <c r="E64" s="564"/>
      <c r="F64" s="55"/>
      <c r="G64" s="197"/>
      <c r="H64" s="203"/>
      <c r="I64" s="356"/>
      <c r="J64" s="260"/>
    </row>
    <row r="65" spans="1:10" x14ac:dyDescent="0.2">
      <c r="A65" s="565" t="str">
        <f t="shared" si="2"/>
        <v/>
      </c>
      <c r="B65" s="200"/>
      <c r="C65" s="564"/>
      <c r="D65" s="198"/>
      <c r="E65" s="564"/>
      <c r="F65" s="55"/>
      <c r="G65" s="197"/>
      <c r="H65" s="203"/>
      <c r="I65" s="356"/>
      <c r="J65" s="260"/>
    </row>
    <row r="66" spans="1:10" x14ac:dyDescent="0.2">
      <c r="A66" s="565" t="str">
        <f t="shared" si="2"/>
        <v/>
      </c>
      <c r="B66" s="200"/>
      <c r="C66" s="564"/>
      <c r="D66" s="198"/>
      <c r="E66" s="564"/>
      <c r="F66" s="55"/>
      <c r="G66" s="197"/>
      <c r="H66" s="203"/>
      <c r="I66" s="356"/>
      <c r="J66" s="260"/>
    </row>
    <row r="67" spans="1:10" x14ac:dyDescent="0.2">
      <c r="A67" s="565" t="str">
        <f t="shared" si="2"/>
        <v/>
      </c>
      <c r="B67" s="200"/>
      <c r="C67" s="564"/>
      <c r="D67" s="198"/>
      <c r="E67" s="564"/>
      <c r="F67" s="55"/>
      <c r="G67" s="197"/>
      <c r="H67" s="203"/>
      <c r="I67" s="356"/>
      <c r="J67" s="260"/>
    </row>
    <row r="68" spans="1:10" x14ac:dyDescent="0.2">
      <c r="A68" s="565" t="str">
        <f t="shared" si="2"/>
        <v/>
      </c>
      <c r="B68" s="200"/>
      <c r="C68" s="564"/>
      <c r="D68" s="198"/>
      <c r="E68" s="564"/>
      <c r="F68" s="55"/>
      <c r="G68" s="197"/>
      <c r="H68" s="203"/>
      <c r="I68" s="356"/>
      <c r="J68" s="260"/>
    </row>
    <row r="69" spans="1:10" x14ac:dyDescent="0.2">
      <c r="A69" s="565" t="str">
        <f t="shared" si="2"/>
        <v/>
      </c>
      <c r="B69" s="200"/>
      <c r="C69" s="564"/>
      <c r="D69" s="198"/>
      <c r="E69" s="564"/>
      <c r="F69" s="55"/>
      <c r="G69" s="197"/>
      <c r="H69" s="203"/>
      <c r="I69" s="356"/>
      <c r="J69" s="260"/>
    </row>
    <row r="70" spans="1:10" x14ac:dyDescent="0.2">
      <c r="A70" s="565" t="str">
        <f t="shared" si="2"/>
        <v/>
      </c>
      <c r="B70" s="200"/>
      <c r="C70" s="564"/>
      <c r="D70" s="198"/>
      <c r="E70" s="564"/>
      <c r="F70" s="55"/>
      <c r="G70" s="197"/>
      <c r="H70" s="203"/>
      <c r="I70" s="356"/>
      <c r="J70" s="260"/>
    </row>
    <row r="71" spans="1:10" x14ac:dyDescent="0.2">
      <c r="A71" s="565" t="str">
        <f t="shared" si="2"/>
        <v/>
      </c>
      <c r="B71" s="200"/>
      <c r="C71" s="564"/>
      <c r="D71" s="198"/>
      <c r="E71" s="564"/>
      <c r="F71" s="55"/>
      <c r="G71" s="197"/>
      <c r="H71" s="203"/>
      <c r="I71" s="356"/>
      <c r="J71" s="260"/>
    </row>
    <row r="72" spans="1:10" x14ac:dyDescent="0.2">
      <c r="A72" s="565" t="str">
        <f t="shared" si="2"/>
        <v/>
      </c>
      <c r="B72" s="200"/>
      <c r="C72" s="564"/>
      <c r="D72" s="198"/>
      <c r="E72" s="564"/>
      <c r="F72" s="55"/>
      <c r="G72" s="197"/>
      <c r="H72" s="203"/>
      <c r="I72" s="356"/>
      <c r="J72" s="260"/>
    </row>
    <row r="73" spans="1:10" x14ac:dyDescent="0.2">
      <c r="A73" s="565" t="str">
        <f t="shared" si="2"/>
        <v/>
      </c>
      <c r="B73" s="200"/>
      <c r="C73" s="564"/>
      <c r="D73" s="198"/>
      <c r="E73" s="564"/>
      <c r="F73" s="55"/>
      <c r="G73" s="197"/>
      <c r="H73" s="203"/>
      <c r="I73" s="356"/>
      <c r="J73" s="260"/>
    </row>
    <row r="74" spans="1:10" x14ac:dyDescent="0.2">
      <c r="A74" s="565" t="str">
        <f t="shared" si="2"/>
        <v/>
      </c>
      <c r="B74" s="200"/>
      <c r="C74" s="564"/>
      <c r="D74" s="198"/>
      <c r="E74" s="564"/>
      <c r="F74" s="55"/>
      <c r="G74" s="197"/>
      <c r="H74" s="203"/>
      <c r="I74" s="356"/>
      <c r="J74" s="260"/>
    </row>
    <row r="75" spans="1:10" x14ac:dyDescent="0.2">
      <c r="A75" s="565" t="str">
        <f t="shared" si="2"/>
        <v/>
      </c>
      <c r="B75" s="200"/>
      <c r="C75" s="564"/>
      <c r="D75" s="198"/>
      <c r="E75" s="564"/>
      <c r="F75" s="55"/>
      <c r="G75" s="197"/>
      <c r="H75" s="203"/>
      <c r="I75" s="356"/>
      <c r="J75" s="260"/>
    </row>
    <row r="76" spans="1:10" x14ac:dyDescent="0.2">
      <c r="A76" s="565" t="str">
        <f t="shared" si="2"/>
        <v/>
      </c>
      <c r="B76" s="200"/>
      <c r="C76" s="564"/>
      <c r="D76" s="198"/>
      <c r="E76" s="564"/>
      <c r="F76" s="55"/>
      <c r="G76" s="197"/>
      <c r="H76" s="203"/>
      <c r="I76" s="356"/>
      <c r="J76" s="260"/>
    </row>
    <row r="77" spans="1:10" x14ac:dyDescent="0.2">
      <c r="A77" s="565" t="str">
        <f t="shared" si="2"/>
        <v/>
      </c>
      <c r="B77" s="200"/>
      <c r="C77" s="564"/>
      <c r="D77" s="198"/>
      <c r="E77" s="564"/>
      <c r="F77" s="55"/>
      <c r="G77" s="197"/>
      <c r="H77" s="203"/>
      <c r="I77" s="356"/>
      <c r="J77" s="260"/>
    </row>
    <row r="78" spans="1:10" x14ac:dyDescent="0.2">
      <c r="A78" s="565" t="str">
        <f t="shared" si="2"/>
        <v/>
      </c>
      <c r="B78" s="200"/>
      <c r="C78" s="564"/>
      <c r="D78" s="198"/>
      <c r="E78" s="564"/>
      <c r="F78" s="55"/>
      <c r="G78" s="197"/>
      <c r="H78" s="203"/>
      <c r="I78" s="356"/>
      <c r="J78" s="260"/>
    </row>
    <row r="79" spans="1:10" x14ac:dyDescent="0.2">
      <c r="A79" s="565" t="str">
        <f t="shared" si="2"/>
        <v/>
      </c>
      <c r="B79" s="200"/>
      <c r="C79" s="564"/>
      <c r="D79" s="198"/>
      <c r="E79" s="564"/>
      <c r="F79" s="55"/>
      <c r="G79" s="197"/>
      <c r="H79" s="203"/>
      <c r="I79" s="356"/>
      <c r="J79" s="260"/>
    </row>
    <row r="80" spans="1:10" x14ac:dyDescent="0.2">
      <c r="A80" s="565" t="str">
        <f t="shared" si="2"/>
        <v/>
      </c>
      <c r="B80" s="200"/>
      <c r="C80" s="564"/>
      <c r="D80" s="198"/>
      <c r="E80" s="564"/>
      <c r="F80" s="55"/>
      <c r="G80" s="197"/>
      <c r="H80" s="203"/>
      <c r="I80" s="356"/>
      <c r="J80" s="260"/>
    </row>
    <row r="81" spans="1:10" x14ac:dyDescent="0.2">
      <c r="A81" s="565" t="str">
        <f t="shared" ref="A81:A144" si="3">IF(COUNTA(B81:I81)&gt;0,ROW()-15,"")</f>
        <v/>
      </c>
      <c r="B81" s="200"/>
      <c r="C81" s="564"/>
      <c r="D81" s="198"/>
      <c r="E81" s="564"/>
      <c r="F81" s="55"/>
      <c r="G81" s="197"/>
      <c r="H81" s="203"/>
      <c r="I81" s="356"/>
      <c r="J81" s="260"/>
    </row>
    <row r="82" spans="1:10" x14ac:dyDescent="0.2">
      <c r="A82" s="565" t="str">
        <f t="shared" si="3"/>
        <v/>
      </c>
      <c r="B82" s="200"/>
      <c r="C82" s="564"/>
      <c r="D82" s="198"/>
      <c r="E82" s="564"/>
      <c r="F82" s="55"/>
      <c r="G82" s="197"/>
      <c r="H82" s="203"/>
      <c r="I82" s="356"/>
      <c r="J82" s="260"/>
    </row>
    <row r="83" spans="1:10" x14ac:dyDescent="0.2">
      <c r="A83" s="565" t="str">
        <f t="shared" si="3"/>
        <v/>
      </c>
      <c r="B83" s="200"/>
      <c r="C83" s="564"/>
      <c r="D83" s="198"/>
      <c r="E83" s="564"/>
      <c r="F83" s="55"/>
      <c r="G83" s="197"/>
      <c r="H83" s="203"/>
      <c r="I83" s="356"/>
      <c r="J83" s="260"/>
    </row>
    <row r="84" spans="1:10" x14ac:dyDescent="0.2">
      <c r="A84" s="565" t="str">
        <f t="shared" si="3"/>
        <v/>
      </c>
      <c r="B84" s="200"/>
      <c r="C84" s="564"/>
      <c r="D84" s="198"/>
      <c r="E84" s="564"/>
      <c r="F84" s="55"/>
      <c r="G84" s="197"/>
      <c r="H84" s="203"/>
      <c r="I84" s="356"/>
      <c r="J84" s="260"/>
    </row>
    <row r="85" spans="1:10" x14ac:dyDescent="0.2">
      <c r="A85" s="565" t="str">
        <f t="shared" si="3"/>
        <v/>
      </c>
      <c r="B85" s="200"/>
      <c r="C85" s="564"/>
      <c r="D85" s="198"/>
      <c r="E85" s="564"/>
      <c r="F85" s="55"/>
      <c r="G85" s="197"/>
      <c r="H85" s="203"/>
      <c r="I85" s="356"/>
      <c r="J85" s="260"/>
    </row>
    <row r="86" spans="1:10" x14ac:dyDescent="0.2">
      <c r="A86" s="565" t="str">
        <f t="shared" si="3"/>
        <v/>
      </c>
      <c r="B86" s="200"/>
      <c r="C86" s="564"/>
      <c r="D86" s="198"/>
      <c r="E86" s="564"/>
      <c r="F86" s="55"/>
      <c r="G86" s="197"/>
      <c r="H86" s="203"/>
      <c r="I86" s="356"/>
      <c r="J86" s="260"/>
    </row>
    <row r="87" spans="1:10" x14ac:dyDescent="0.2">
      <c r="A87" s="565" t="str">
        <f t="shared" si="3"/>
        <v/>
      </c>
      <c r="B87" s="200"/>
      <c r="C87" s="564"/>
      <c r="D87" s="198"/>
      <c r="E87" s="564"/>
      <c r="F87" s="55"/>
      <c r="G87" s="197"/>
      <c r="H87" s="203"/>
      <c r="I87" s="356"/>
      <c r="J87" s="260"/>
    </row>
    <row r="88" spans="1:10" x14ac:dyDescent="0.2">
      <c r="A88" s="565" t="str">
        <f t="shared" si="3"/>
        <v/>
      </c>
      <c r="B88" s="200"/>
      <c r="C88" s="564"/>
      <c r="D88" s="198"/>
      <c r="E88" s="564"/>
      <c r="F88" s="55"/>
      <c r="G88" s="197"/>
      <c r="H88" s="203"/>
      <c r="I88" s="356"/>
      <c r="J88" s="260"/>
    </row>
    <row r="89" spans="1:10" x14ac:dyDescent="0.2">
      <c r="A89" s="565" t="str">
        <f t="shared" si="3"/>
        <v/>
      </c>
      <c r="B89" s="198"/>
      <c r="C89" s="564"/>
      <c r="D89" s="198"/>
      <c r="E89" s="564"/>
      <c r="F89" s="55"/>
      <c r="G89" s="197"/>
      <c r="H89" s="203"/>
      <c r="I89" s="356"/>
      <c r="J89" s="260"/>
    </row>
    <row r="90" spans="1:10" x14ac:dyDescent="0.2">
      <c r="A90" s="565" t="str">
        <f t="shared" si="3"/>
        <v/>
      </c>
      <c r="B90" s="198"/>
      <c r="C90" s="564"/>
      <c r="D90" s="198"/>
      <c r="E90" s="564"/>
      <c r="F90" s="55"/>
      <c r="G90" s="197"/>
      <c r="H90" s="203"/>
      <c r="I90" s="356"/>
      <c r="J90" s="260"/>
    </row>
    <row r="91" spans="1:10" x14ac:dyDescent="0.2">
      <c r="A91" s="565" t="str">
        <f t="shared" si="3"/>
        <v/>
      </c>
      <c r="B91" s="198"/>
      <c r="C91" s="564"/>
      <c r="D91" s="198"/>
      <c r="E91" s="564"/>
      <c r="F91" s="55"/>
      <c r="G91" s="197"/>
      <c r="H91" s="203"/>
      <c r="I91" s="356"/>
      <c r="J91" s="260"/>
    </row>
    <row r="92" spans="1:10" x14ac:dyDescent="0.2">
      <c r="A92" s="565" t="str">
        <f t="shared" si="3"/>
        <v/>
      </c>
      <c r="B92" s="198"/>
      <c r="C92" s="564"/>
      <c r="D92" s="198"/>
      <c r="E92" s="564"/>
      <c r="F92" s="55"/>
      <c r="G92" s="197"/>
      <c r="H92" s="203"/>
      <c r="I92" s="356"/>
      <c r="J92" s="260"/>
    </row>
    <row r="93" spans="1:10" x14ac:dyDescent="0.2">
      <c r="A93" s="565" t="str">
        <f t="shared" si="3"/>
        <v/>
      </c>
      <c r="B93" s="198"/>
      <c r="C93" s="564"/>
      <c r="D93" s="198"/>
      <c r="E93" s="564"/>
      <c r="F93" s="55"/>
      <c r="G93" s="197"/>
      <c r="H93" s="203"/>
      <c r="I93" s="356"/>
      <c r="J93" s="260"/>
    </row>
    <row r="94" spans="1:10" x14ac:dyDescent="0.2">
      <c r="A94" s="565" t="str">
        <f t="shared" si="3"/>
        <v/>
      </c>
      <c r="B94" s="198"/>
      <c r="C94" s="564"/>
      <c r="D94" s="198"/>
      <c r="E94" s="564"/>
      <c r="F94" s="55"/>
      <c r="G94" s="197"/>
      <c r="H94" s="203"/>
      <c r="I94" s="356"/>
      <c r="J94" s="260"/>
    </row>
    <row r="95" spans="1:10" x14ac:dyDescent="0.2">
      <c r="A95" s="565" t="str">
        <f t="shared" si="3"/>
        <v/>
      </c>
      <c r="B95" s="198"/>
      <c r="C95" s="564"/>
      <c r="D95" s="198"/>
      <c r="E95" s="564"/>
      <c r="F95" s="55"/>
      <c r="G95" s="197"/>
      <c r="H95" s="203"/>
      <c r="I95" s="356"/>
      <c r="J95" s="260"/>
    </row>
    <row r="96" spans="1:10" x14ac:dyDescent="0.2">
      <c r="A96" s="565" t="str">
        <f t="shared" si="3"/>
        <v/>
      </c>
      <c r="B96" s="198"/>
      <c r="C96" s="564"/>
      <c r="D96" s="198"/>
      <c r="E96" s="564"/>
      <c r="F96" s="55"/>
      <c r="G96" s="197"/>
      <c r="H96" s="203"/>
      <c r="I96" s="356"/>
      <c r="J96" s="260"/>
    </row>
    <row r="97" spans="1:10" x14ac:dyDescent="0.2">
      <c r="A97" s="565" t="str">
        <f t="shared" si="3"/>
        <v/>
      </c>
      <c r="B97" s="198"/>
      <c r="C97" s="564"/>
      <c r="D97" s="198"/>
      <c r="E97" s="564"/>
      <c r="F97" s="55"/>
      <c r="G97" s="197"/>
      <c r="H97" s="203"/>
      <c r="I97" s="356"/>
      <c r="J97" s="260"/>
    </row>
    <row r="98" spans="1:10" x14ac:dyDescent="0.2">
      <c r="A98" s="565" t="str">
        <f t="shared" si="3"/>
        <v/>
      </c>
      <c r="B98" s="198"/>
      <c r="C98" s="564"/>
      <c r="D98" s="198"/>
      <c r="E98" s="564"/>
      <c r="F98" s="55"/>
      <c r="G98" s="197"/>
      <c r="H98" s="203"/>
      <c r="I98" s="356"/>
      <c r="J98" s="260"/>
    </row>
    <row r="99" spans="1:10" x14ac:dyDescent="0.2">
      <c r="A99" s="565" t="str">
        <f t="shared" si="3"/>
        <v/>
      </c>
      <c r="B99" s="198"/>
      <c r="C99" s="564"/>
      <c r="D99" s="198"/>
      <c r="E99" s="564"/>
      <c r="F99" s="55"/>
      <c r="G99" s="197"/>
      <c r="H99" s="203"/>
      <c r="I99" s="356"/>
      <c r="J99" s="260"/>
    </row>
    <row r="100" spans="1:10" x14ac:dyDescent="0.2">
      <c r="A100" s="565" t="str">
        <f t="shared" si="3"/>
        <v/>
      </c>
      <c r="B100" s="198"/>
      <c r="C100" s="564"/>
      <c r="D100" s="198"/>
      <c r="E100" s="564"/>
      <c r="F100" s="55"/>
      <c r="G100" s="197"/>
      <c r="H100" s="203"/>
      <c r="I100" s="356"/>
      <c r="J100" s="260"/>
    </row>
    <row r="101" spans="1:10" x14ac:dyDescent="0.2">
      <c r="A101" s="565" t="str">
        <f t="shared" si="3"/>
        <v/>
      </c>
      <c r="B101" s="198"/>
      <c r="C101" s="564"/>
      <c r="D101" s="198"/>
      <c r="E101" s="564"/>
      <c r="F101" s="55"/>
      <c r="G101" s="197"/>
      <c r="H101" s="203"/>
      <c r="I101" s="356"/>
      <c r="J101" s="260"/>
    </row>
    <row r="102" spans="1:10" x14ac:dyDescent="0.2">
      <c r="A102" s="565" t="str">
        <f t="shared" si="3"/>
        <v/>
      </c>
      <c r="B102" s="198"/>
      <c r="C102" s="564"/>
      <c r="D102" s="198"/>
      <c r="E102" s="564"/>
      <c r="F102" s="55"/>
      <c r="G102" s="197"/>
      <c r="H102" s="203"/>
      <c r="I102" s="356"/>
      <c r="J102" s="260"/>
    </row>
    <row r="103" spans="1:10" x14ac:dyDescent="0.2">
      <c r="A103" s="565" t="str">
        <f t="shared" si="3"/>
        <v/>
      </c>
      <c r="B103" s="198"/>
      <c r="C103" s="564"/>
      <c r="D103" s="198"/>
      <c r="E103" s="564"/>
      <c r="F103" s="55"/>
      <c r="G103" s="197"/>
      <c r="H103" s="203"/>
      <c r="I103" s="356"/>
      <c r="J103" s="260"/>
    </row>
    <row r="104" spans="1:10" x14ac:dyDescent="0.2">
      <c r="A104" s="565" t="str">
        <f t="shared" si="3"/>
        <v/>
      </c>
      <c r="B104" s="198"/>
      <c r="C104" s="564"/>
      <c r="D104" s="198"/>
      <c r="E104" s="564"/>
      <c r="F104" s="55"/>
      <c r="G104" s="197"/>
      <c r="H104" s="203"/>
      <c r="I104" s="356"/>
      <c r="J104" s="260"/>
    </row>
    <row r="105" spans="1:10" x14ac:dyDescent="0.2">
      <c r="A105" s="565" t="str">
        <f t="shared" si="3"/>
        <v/>
      </c>
      <c r="B105" s="198"/>
      <c r="C105" s="564"/>
      <c r="D105" s="198"/>
      <c r="E105" s="564"/>
      <c r="F105" s="55"/>
      <c r="G105" s="197"/>
      <c r="H105" s="203"/>
      <c r="I105" s="356"/>
      <c r="J105" s="260"/>
    </row>
    <row r="106" spans="1:10" x14ac:dyDescent="0.2">
      <c r="A106" s="565" t="str">
        <f t="shared" si="3"/>
        <v/>
      </c>
      <c r="B106" s="198"/>
      <c r="C106" s="564"/>
      <c r="D106" s="198"/>
      <c r="E106" s="564"/>
      <c r="F106" s="55"/>
      <c r="G106" s="197"/>
      <c r="H106" s="203"/>
      <c r="I106" s="356"/>
      <c r="J106" s="260"/>
    </row>
    <row r="107" spans="1:10" x14ac:dyDescent="0.2">
      <c r="A107" s="565" t="str">
        <f t="shared" si="3"/>
        <v/>
      </c>
      <c r="B107" s="198"/>
      <c r="C107" s="564"/>
      <c r="D107" s="198"/>
      <c r="E107" s="564"/>
      <c r="F107" s="55"/>
      <c r="G107" s="197"/>
      <c r="H107" s="203"/>
      <c r="I107" s="356"/>
      <c r="J107" s="260"/>
    </row>
    <row r="108" spans="1:10" x14ac:dyDescent="0.2">
      <c r="A108" s="565" t="str">
        <f t="shared" si="3"/>
        <v/>
      </c>
      <c r="B108" s="198"/>
      <c r="C108" s="564"/>
      <c r="D108" s="198"/>
      <c r="E108" s="564"/>
      <c r="F108" s="55"/>
      <c r="G108" s="197"/>
      <c r="H108" s="203"/>
      <c r="I108" s="356"/>
      <c r="J108" s="260"/>
    </row>
    <row r="109" spans="1:10" x14ac:dyDescent="0.2">
      <c r="A109" s="565" t="str">
        <f t="shared" si="3"/>
        <v/>
      </c>
      <c r="B109" s="198"/>
      <c r="C109" s="564"/>
      <c r="D109" s="198"/>
      <c r="E109" s="564"/>
      <c r="F109" s="55"/>
      <c r="G109" s="197"/>
      <c r="H109" s="203"/>
      <c r="I109" s="356"/>
      <c r="J109" s="260"/>
    </row>
    <row r="110" spans="1:10" x14ac:dyDescent="0.2">
      <c r="A110" s="565" t="str">
        <f t="shared" si="3"/>
        <v/>
      </c>
      <c r="B110" s="198"/>
      <c r="C110" s="564"/>
      <c r="D110" s="198"/>
      <c r="E110" s="564"/>
      <c r="F110" s="55"/>
      <c r="G110" s="197"/>
      <c r="H110" s="203"/>
      <c r="I110" s="356"/>
      <c r="J110" s="260"/>
    </row>
    <row r="111" spans="1:10" x14ac:dyDescent="0.2">
      <c r="A111" s="565" t="str">
        <f t="shared" si="3"/>
        <v/>
      </c>
      <c r="B111" s="198"/>
      <c r="C111" s="564"/>
      <c r="D111" s="198"/>
      <c r="E111" s="564"/>
      <c r="F111" s="55"/>
      <c r="G111" s="197"/>
      <c r="H111" s="203"/>
      <c r="I111" s="356"/>
      <c r="J111" s="260"/>
    </row>
    <row r="112" spans="1:10" x14ac:dyDescent="0.2">
      <c r="A112" s="565" t="str">
        <f t="shared" si="3"/>
        <v/>
      </c>
      <c r="B112" s="198"/>
      <c r="C112" s="564"/>
      <c r="D112" s="198"/>
      <c r="E112" s="564"/>
      <c r="F112" s="55"/>
      <c r="G112" s="197"/>
      <c r="H112" s="203"/>
      <c r="I112" s="356"/>
      <c r="J112" s="260"/>
    </row>
    <row r="113" spans="1:10" x14ac:dyDescent="0.2">
      <c r="A113" s="565" t="str">
        <f t="shared" si="3"/>
        <v/>
      </c>
      <c r="B113" s="198"/>
      <c r="C113" s="564"/>
      <c r="D113" s="198"/>
      <c r="E113" s="564"/>
      <c r="F113" s="55"/>
      <c r="G113" s="197"/>
      <c r="H113" s="203"/>
      <c r="I113" s="356"/>
      <c r="J113" s="260"/>
    </row>
    <row r="114" spans="1:10" x14ac:dyDescent="0.2">
      <c r="A114" s="565" t="str">
        <f t="shared" si="3"/>
        <v/>
      </c>
      <c r="B114" s="198"/>
      <c r="C114" s="564"/>
      <c r="D114" s="198"/>
      <c r="E114" s="564"/>
      <c r="F114" s="55"/>
      <c r="G114" s="197"/>
      <c r="H114" s="203"/>
      <c r="I114" s="356"/>
      <c r="J114" s="260"/>
    </row>
    <row r="115" spans="1:10" x14ac:dyDescent="0.2">
      <c r="A115" s="565" t="str">
        <f t="shared" si="3"/>
        <v/>
      </c>
      <c r="B115" s="198"/>
      <c r="C115" s="564"/>
      <c r="D115" s="198"/>
      <c r="E115" s="564"/>
      <c r="F115" s="55"/>
      <c r="G115" s="197"/>
      <c r="H115" s="203"/>
      <c r="I115" s="356"/>
      <c r="J115" s="260"/>
    </row>
    <row r="116" spans="1:10" x14ac:dyDescent="0.2">
      <c r="A116" s="565" t="str">
        <f t="shared" si="3"/>
        <v/>
      </c>
      <c r="B116" s="198"/>
      <c r="C116" s="564"/>
      <c r="D116" s="198"/>
      <c r="E116" s="564"/>
      <c r="F116" s="55"/>
      <c r="G116" s="197"/>
      <c r="H116" s="203"/>
      <c r="I116" s="356"/>
      <c r="J116" s="260"/>
    </row>
    <row r="117" spans="1:10" x14ac:dyDescent="0.2">
      <c r="A117" s="565" t="str">
        <f t="shared" si="3"/>
        <v/>
      </c>
      <c r="B117" s="198"/>
      <c r="C117" s="564"/>
      <c r="D117" s="198"/>
      <c r="E117" s="564"/>
      <c r="F117" s="55"/>
      <c r="G117" s="197"/>
      <c r="H117" s="203"/>
      <c r="I117" s="356"/>
      <c r="J117" s="260"/>
    </row>
    <row r="118" spans="1:10" x14ac:dyDescent="0.2">
      <c r="A118" s="565" t="str">
        <f t="shared" si="3"/>
        <v/>
      </c>
      <c r="B118" s="198"/>
      <c r="C118" s="564"/>
      <c r="D118" s="198"/>
      <c r="E118" s="564"/>
      <c r="F118" s="55"/>
      <c r="G118" s="197"/>
      <c r="H118" s="203"/>
      <c r="I118" s="356"/>
      <c r="J118" s="260"/>
    </row>
    <row r="119" spans="1:10" x14ac:dyDescent="0.2">
      <c r="A119" s="565" t="str">
        <f t="shared" si="3"/>
        <v/>
      </c>
      <c r="B119" s="198"/>
      <c r="C119" s="564"/>
      <c r="D119" s="198"/>
      <c r="E119" s="564"/>
      <c r="F119" s="55"/>
      <c r="G119" s="197"/>
      <c r="H119" s="203"/>
      <c r="I119" s="356"/>
      <c r="J119" s="260"/>
    </row>
    <row r="120" spans="1:10" x14ac:dyDescent="0.2">
      <c r="A120" s="565" t="str">
        <f t="shared" si="3"/>
        <v/>
      </c>
      <c r="B120" s="198"/>
      <c r="C120" s="564"/>
      <c r="D120" s="198"/>
      <c r="E120" s="564"/>
      <c r="F120" s="55"/>
      <c r="G120" s="197"/>
      <c r="H120" s="203"/>
      <c r="I120" s="356"/>
      <c r="J120" s="260"/>
    </row>
    <row r="121" spans="1:10" x14ac:dyDescent="0.2">
      <c r="A121" s="565" t="str">
        <f t="shared" si="3"/>
        <v/>
      </c>
      <c r="B121" s="198"/>
      <c r="C121" s="564"/>
      <c r="D121" s="198"/>
      <c r="E121" s="564"/>
      <c r="F121" s="55"/>
      <c r="G121" s="197"/>
      <c r="H121" s="203"/>
      <c r="I121" s="356"/>
      <c r="J121" s="260"/>
    </row>
    <row r="122" spans="1:10" x14ac:dyDescent="0.2">
      <c r="A122" s="565" t="str">
        <f t="shared" si="3"/>
        <v/>
      </c>
      <c r="B122" s="198"/>
      <c r="C122" s="564"/>
      <c r="D122" s="198"/>
      <c r="E122" s="564"/>
      <c r="F122" s="55"/>
      <c r="G122" s="197"/>
      <c r="H122" s="203"/>
      <c r="I122" s="356"/>
      <c r="J122" s="260"/>
    </row>
    <row r="123" spans="1:10" x14ac:dyDescent="0.2">
      <c r="A123" s="565" t="str">
        <f t="shared" si="3"/>
        <v/>
      </c>
      <c r="B123" s="198"/>
      <c r="C123" s="564"/>
      <c r="D123" s="198"/>
      <c r="E123" s="564"/>
      <c r="F123" s="55"/>
      <c r="G123" s="197"/>
      <c r="H123" s="203"/>
      <c r="I123" s="356"/>
      <c r="J123" s="260"/>
    </row>
    <row r="124" spans="1:10" x14ac:dyDescent="0.2">
      <c r="A124" s="565" t="str">
        <f t="shared" si="3"/>
        <v/>
      </c>
      <c r="B124" s="198"/>
      <c r="C124" s="564"/>
      <c r="D124" s="198"/>
      <c r="E124" s="564"/>
      <c r="F124" s="55"/>
      <c r="G124" s="197"/>
      <c r="H124" s="203"/>
      <c r="I124" s="356"/>
      <c r="J124" s="260"/>
    </row>
    <row r="125" spans="1:10" x14ac:dyDescent="0.2">
      <c r="A125" s="565" t="str">
        <f t="shared" si="3"/>
        <v/>
      </c>
      <c r="B125" s="198"/>
      <c r="C125" s="564"/>
      <c r="D125" s="198"/>
      <c r="E125" s="564"/>
      <c r="F125" s="55"/>
      <c r="G125" s="197"/>
      <c r="H125" s="203"/>
      <c r="I125" s="356"/>
      <c r="J125" s="260"/>
    </row>
    <row r="126" spans="1:10" x14ac:dyDescent="0.2">
      <c r="A126" s="565" t="str">
        <f t="shared" si="3"/>
        <v/>
      </c>
      <c r="B126" s="198"/>
      <c r="C126" s="564"/>
      <c r="D126" s="198"/>
      <c r="E126" s="564"/>
      <c r="F126" s="55"/>
      <c r="G126" s="197"/>
      <c r="H126" s="203"/>
      <c r="I126" s="356"/>
      <c r="J126" s="260"/>
    </row>
    <row r="127" spans="1:10" x14ac:dyDescent="0.2">
      <c r="A127" s="565" t="str">
        <f t="shared" si="3"/>
        <v/>
      </c>
      <c r="B127" s="198"/>
      <c r="C127" s="564"/>
      <c r="D127" s="198"/>
      <c r="E127" s="564"/>
      <c r="F127" s="55"/>
      <c r="G127" s="197"/>
      <c r="H127" s="203"/>
      <c r="I127" s="356"/>
      <c r="J127" s="260"/>
    </row>
    <row r="128" spans="1:10" x14ac:dyDescent="0.2">
      <c r="A128" s="565" t="str">
        <f t="shared" si="3"/>
        <v/>
      </c>
      <c r="B128" s="198"/>
      <c r="C128" s="564"/>
      <c r="D128" s="198"/>
      <c r="E128" s="564"/>
      <c r="F128" s="55"/>
      <c r="G128" s="197"/>
      <c r="H128" s="203"/>
      <c r="I128" s="356"/>
      <c r="J128" s="260"/>
    </row>
    <row r="129" spans="1:10" x14ac:dyDescent="0.2">
      <c r="A129" s="565" t="str">
        <f t="shared" si="3"/>
        <v/>
      </c>
      <c r="B129" s="198"/>
      <c r="C129" s="564"/>
      <c r="D129" s="198"/>
      <c r="E129" s="564"/>
      <c r="F129" s="55"/>
      <c r="G129" s="197"/>
      <c r="H129" s="203"/>
      <c r="I129" s="356"/>
      <c r="J129" s="260"/>
    </row>
    <row r="130" spans="1:10" x14ac:dyDescent="0.2">
      <c r="A130" s="565" t="str">
        <f t="shared" si="3"/>
        <v/>
      </c>
      <c r="B130" s="198"/>
      <c r="C130" s="564"/>
      <c r="D130" s="198"/>
      <c r="E130" s="564"/>
      <c r="F130" s="55"/>
      <c r="G130" s="197"/>
      <c r="H130" s="203"/>
      <c r="I130" s="356"/>
      <c r="J130" s="260"/>
    </row>
    <row r="131" spans="1:10" x14ac:dyDescent="0.2">
      <c r="A131" s="565" t="str">
        <f t="shared" si="3"/>
        <v/>
      </c>
      <c r="B131" s="198"/>
      <c r="C131" s="564"/>
      <c r="D131" s="198"/>
      <c r="E131" s="564"/>
      <c r="F131" s="55"/>
      <c r="G131" s="197"/>
      <c r="H131" s="203"/>
      <c r="I131" s="356"/>
      <c r="J131" s="260"/>
    </row>
    <row r="132" spans="1:10" x14ac:dyDescent="0.2">
      <c r="A132" s="565" t="str">
        <f t="shared" si="3"/>
        <v/>
      </c>
      <c r="B132" s="198"/>
      <c r="C132" s="564"/>
      <c r="D132" s="198"/>
      <c r="E132" s="564"/>
      <c r="F132" s="55"/>
      <c r="G132" s="197"/>
      <c r="H132" s="203"/>
      <c r="I132" s="356"/>
      <c r="J132" s="260"/>
    </row>
    <row r="133" spans="1:10" x14ac:dyDescent="0.2">
      <c r="A133" s="565" t="str">
        <f t="shared" si="3"/>
        <v/>
      </c>
      <c r="B133" s="198"/>
      <c r="C133" s="564"/>
      <c r="D133" s="198"/>
      <c r="E133" s="564"/>
      <c r="F133" s="55"/>
      <c r="G133" s="197"/>
      <c r="H133" s="203"/>
      <c r="I133" s="356"/>
      <c r="J133" s="260"/>
    </row>
    <row r="134" spans="1:10" x14ac:dyDescent="0.2">
      <c r="A134" s="565" t="str">
        <f t="shared" si="3"/>
        <v/>
      </c>
      <c r="B134" s="198"/>
      <c r="C134" s="564"/>
      <c r="D134" s="198"/>
      <c r="E134" s="564"/>
      <c r="F134" s="55"/>
      <c r="G134" s="197"/>
      <c r="H134" s="203"/>
      <c r="I134" s="356"/>
      <c r="J134" s="260"/>
    </row>
    <row r="135" spans="1:10" x14ac:dyDescent="0.2">
      <c r="A135" s="565" t="str">
        <f t="shared" si="3"/>
        <v/>
      </c>
      <c r="B135" s="198"/>
      <c r="C135" s="564"/>
      <c r="D135" s="198"/>
      <c r="E135" s="564"/>
      <c r="F135" s="55"/>
      <c r="G135" s="197"/>
      <c r="H135" s="203"/>
      <c r="I135" s="356"/>
      <c r="J135" s="260"/>
    </row>
    <row r="136" spans="1:10" x14ac:dyDescent="0.2">
      <c r="A136" s="565" t="str">
        <f t="shared" si="3"/>
        <v/>
      </c>
      <c r="B136" s="198"/>
      <c r="C136" s="564"/>
      <c r="D136" s="198"/>
      <c r="E136" s="564"/>
      <c r="F136" s="55"/>
      <c r="G136" s="197"/>
      <c r="H136" s="203"/>
      <c r="I136" s="356"/>
      <c r="J136" s="260"/>
    </row>
    <row r="137" spans="1:10" x14ac:dyDescent="0.2">
      <c r="A137" s="565" t="str">
        <f t="shared" si="3"/>
        <v/>
      </c>
      <c r="B137" s="198"/>
      <c r="C137" s="564"/>
      <c r="D137" s="198"/>
      <c r="E137" s="564"/>
      <c r="F137" s="55"/>
      <c r="G137" s="197"/>
      <c r="H137" s="203"/>
      <c r="I137" s="356"/>
      <c r="J137" s="260"/>
    </row>
    <row r="138" spans="1:10" x14ac:dyDescent="0.2">
      <c r="A138" s="565" t="str">
        <f t="shared" si="3"/>
        <v/>
      </c>
      <c r="B138" s="198"/>
      <c r="C138" s="564"/>
      <c r="D138" s="198"/>
      <c r="E138" s="564"/>
      <c r="F138" s="55"/>
      <c r="G138" s="197"/>
      <c r="H138" s="203"/>
      <c r="I138" s="356"/>
      <c r="J138" s="260"/>
    </row>
    <row r="139" spans="1:10" x14ac:dyDescent="0.2">
      <c r="A139" s="565" t="str">
        <f t="shared" si="3"/>
        <v/>
      </c>
      <c r="B139" s="198"/>
      <c r="C139" s="564"/>
      <c r="D139" s="198"/>
      <c r="E139" s="564"/>
      <c r="F139" s="55"/>
      <c r="G139" s="197"/>
      <c r="H139" s="203"/>
      <c r="I139" s="356"/>
      <c r="J139" s="260"/>
    </row>
    <row r="140" spans="1:10" x14ac:dyDescent="0.2">
      <c r="A140" s="565" t="str">
        <f t="shared" si="3"/>
        <v/>
      </c>
      <c r="B140" s="198"/>
      <c r="C140" s="564"/>
      <c r="D140" s="198"/>
      <c r="E140" s="564"/>
      <c r="F140" s="55"/>
      <c r="G140" s="197"/>
      <c r="H140" s="203"/>
      <c r="I140" s="356"/>
      <c r="J140" s="260"/>
    </row>
    <row r="141" spans="1:10" x14ac:dyDescent="0.2">
      <c r="A141" s="565" t="str">
        <f t="shared" si="3"/>
        <v/>
      </c>
      <c r="B141" s="198"/>
      <c r="C141" s="564"/>
      <c r="D141" s="198"/>
      <c r="E141" s="564"/>
      <c r="F141" s="55"/>
      <c r="G141" s="197"/>
      <c r="H141" s="203"/>
      <c r="I141" s="356"/>
      <c r="J141" s="260"/>
    </row>
    <row r="142" spans="1:10" x14ac:dyDescent="0.2">
      <c r="A142" s="565" t="str">
        <f t="shared" si="3"/>
        <v/>
      </c>
      <c r="B142" s="198"/>
      <c r="C142" s="564"/>
      <c r="D142" s="198"/>
      <c r="E142" s="564"/>
      <c r="F142" s="55"/>
      <c r="G142" s="197"/>
      <c r="H142" s="203"/>
      <c r="I142" s="356"/>
      <c r="J142" s="260"/>
    </row>
    <row r="143" spans="1:10" x14ac:dyDescent="0.2">
      <c r="A143" s="565" t="str">
        <f t="shared" si="3"/>
        <v/>
      </c>
      <c r="B143" s="198"/>
      <c r="C143" s="564"/>
      <c r="D143" s="198"/>
      <c r="E143" s="564"/>
      <c r="F143" s="55"/>
      <c r="G143" s="197"/>
      <c r="H143" s="203"/>
      <c r="I143" s="356"/>
      <c r="J143" s="260"/>
    </row>
    <row r="144" spans="1:10" x14ac:dyDescent="0.2">
      <c r="A144" s="565" t="str">
        <f t="shared" si="3"/>
        <v/>
      </c>
      <c r="B144" s="198"/>
      <c r="C144" s="564"/>
      <c r="D144" s="198"/>
      <c r="E144" s="564"/>
      <c r="F144" s="55"/>
      <c r="G144" s="197"/>
      <c r="H144" s="203"/>
      <c r="I144" s="356"/>
      <c r="J144" s="260"/>
    </row>
    <row r="145" spans="1:10" x14ac:dyDescent="0.2">
      <c r="A145" s="565" t="str">
        <f t="shared" ref="A145:A208" si="4">IF(COUNTA(B145:I145)&gt;0,ROW()-15,"")</f>
        <v/>
      </c>
      <c r="B145" s="198"/>
      <c r="C145" s="564"/>
      <c r="D145" s="198"/>
      <c r="E145" s="564"/>
      <c r="F145" s="55"/>
      <c r="G145" s="197"/>
      <c r="H145" s="203"/>
      <c r="I145" s="356"/>
      <c r="J145" s="260"/>
    </row>
    <row r="146" spans="1:10" x14ac:dyDescent="0.2">
      <c r="A146" s="565" t="str">
        <f t="shared" si="4"/>
        <v/>
      </c>
      <c r="B146" s="198"/>
      <c r="C146" s="564"/>
      <c r="D146" s="198"/>
      <c r="E146" s="564"/>
      <c r="F146" s="55"/>
      <c r="G146" s="197"/>
      <c r="H146" s="203"/>
      <c r="I146" s="356"/>
      <c r="J146" s="260"/>
    </row>
    <row r="147" spans="1:10" x14ac:dyDescent="0.2">
      <c r="A147" s="565" t="str">
        <f t="shared" si="4"/>
        <v/>
      </c>
      <c r="B147" s="198"/>
      <c r="C147" s="564"/>
      <c r="D147" s="198"/>
      <c r="E147" s="564"/>
      <c r="F147" s="55"/>
      <c r="G147" s="197"/>
      <c r="H147" s="203"/>
      <c r="I147" s="356"/>
      <c r="J147" s="260"/>
    </row>
    <row r="148" spans="1:10" x14ac:dyDescent="0.2">
      <c r="A148" s="565" t="str">
        <f t="shared" si="4"/>
        <v/>
      </c>
      <c r="B148" s="198"/>
      <c r="C148" s="564"/>
      <c r="D148" s="198"/>
      <c r="E148" s="564"/>
      <c r="F148" s="55"/>
      <c r="G148" s="197"/>
      <c r="H148" s="203"/>
      <c r="I148" s="356"/>
      <c r="J148" s="260"/>
    </row>
    <row r="149" spans="1:10" x14ac:dyDescent="0.2">
      <c r="A149" s="565" t="str">
        <f t="shared" si="4"/>
        <v/>
      </c>
      <c r="B149" s="198"/>
      <c r="C149" s="564"/>
      <c r="D149" s="198"/>
      <c r="E149" s="564"/>
      <c r="F149" s="55"/>
      <c r="G149" s="197"/>
      <c r="H149" s="203"/>
      <c r="I149" s="356"/>
      <c r="J149" s="260"/>
    </row>
    <row r="150" spans="1:10" x14ac:dyDescent="0.2">
      <c r="A150" s="565" t="str">
        <f t="shared" si="4"/>
        <v/>
      </c>
      <c r="B150" s="198"/>
      <c r="C150" s="564"/>
      <c r="D150" s="198"/>
      <c r="E150" s="564"/>
      <c r="F150" s="55"/>
      <c r="G150" s="197"/>
      <c r="H150" s="203"/>
      <c r="I150" s="356"/>
      <c r="J150" s="260"/>
    </row>
    <row r="151" spans="1:10" x14ac:dyDescent="0.2">
      <c r="A151" s="565" t="str">
        <f t="shared" si="4"/>
        <v/>
      </c>
      <c r="B151" s="198"/>
      <c r="C151" s="564"/>
      <c r="D151" s="198"/>
      <c r="E151" s="564"/>
      <c r="F151" s="55"/>
      <c r="G151" s="197"/>
      <c r="H151" s="203"/>
      <c r="I151" s="356"/>
      <c r="J151" s="260"/>
    </row>
    <row r="152" spans="1:10" x14ac:dyDescent="0.2">
      <c r="A152" s="565" t="str">
        <f t="shared" si="4"/>
        <v/>
      </c>
      <c r="B152" s="198"/>
      <c r="C152" s="564"/>
      <c r="D152" s="198"/>
      <c r="E152" s="564"/>
      <c r="F152" s="55"/>
      <c r="G152" s="197"/>
      <c r="H152" s="203"/>
      <c r="I152" s="356"/>
      <c r="J152" s="260"/>
    </row>
    <row r="153" spans="1:10" x14ac:dyDescent="0.2">
      <c r="A153" s="565" t="str">
        <f t="shared" si="4"/>
        <v/>
      </c>
      <c r="B153" s="198"/>
      <c r="C153" s="564"/>
      <c r="D153" s="198"/>
      <c r="E153" s="564"/>
      <c r="F153" s="55"/>
      <c r="G153" s="197"/>
      <c r="H153" s="203"/>
      <c r="I153" s="356"/>
      <c r="J153" s="260"/>
    </row>
    <row r="154" spans="1:10" x14ac:dyDescent="0.2">
      <c r="A154" s="565" t="str">
        <f t="shared" si="4"/>
        <v/>
      </c>
      <c r="B154" s="198"/>
      <c r="C154" s="564"/>
      <c r="D154" s="198"/>
      <c r="E154" s="564"/>
      <c r="F154" s="55"/>
      <c r="G154" s="197"/>
      <c r="H154" s="203"/>
      <c r="I154" s="356"/>
      <c r="J154" s="260"/>
    </row>
    <row r="155" spans="1:10" x14ac:dyDescent="0.2">
      <c r="A155" s="565" t="str">
        <f t="shared" si="4"/>
        <v/>
      </c>
      <c r="B155" s="198"/>
      <c r="C155" s="564"/>
      <c r="D155" s="198"/>
      <c r="E155" s="564"/>
      <c r="F155" s="55"/>
      <c r="G155" s="197"/>
      <c r="H155" s="203"/>
      <c r="I155" s="356"/>
      <c r="J155" s="260"/>
    </row>
    <row r="156" spans="1:10" x14ac:dyDescent="0.2">
      <c r="A156" s="565" t="str">
        <f t="shared" si="4"/>
        <v/>
      </c>
      <c r="B156" s="198"/>
      <c r="C156" s="564"/>
      <c r="D156" s="198"/>
      <c r="E156" s="564"/>
      <c r="F156" s="55"/>
      <c r="G156" s="197"/>
      <c r="H156" s="203"/>
      <c r="I156" s="356"/>
      <c r="J156" s="260"/>
    </row>
    <row r="157" spans="1:10" x14ac:dyDescent="0.2">
      <c r="A157" s="565" t="str">
        <f t="shared" si="4"/>
        <v/>
      </c>
      <c r="B157" s="198"/>
      <c r="C157" s="564"/>
      <c r="D157" s="198"/>
      <c r="E157" s="564"/>
      <c r="F157" s="55"/>
      <c r="G157" s="197"/>
      <c r="H157" s="203"/>
      <c r="I157" s="356"/>
      <c r="J157" s="260"/>
    </row>
    <row r="158" spans="1:10" x14ac:dyDescent="0.2">
      <c r="A158" s="565" t="str">
        <f t="shared" si="4"/>
        <v/>
      </c>
      <c r="B158" s="198"/>
      <c r="C158" s="564"/>
      <c r="D158" s="198"/>
      <c r="E158" s="564"/>
      <c r="F158" s="55"/>
      <c r="G158" s="197"/>
      <c r="H158" s="203"/>
      <c r="I158" s="356"/>
      <c r="J158" s="260"/>
    </row>
    <row r="159" spans="1:10" x14ac:dyDescent="0.2">
      <c r="A159" s="565" t="str">
        <f t="shared" si="4"/>
        <v/>
      </c>
      <c r="B159" s="198"/>
      <c r="C159" s="564"/>
      <c r="D159" s="198"/>
      <c r="E159" s="564"/>
      <c r="F159" s="55"/>
      <c r="G159" s="197"/>
      <c r="H159" s="203"/>
      <c r="I159" s="356"/>
      <c r="J159" s="260"/>
    </row>
    <row r="160" spans="1:10" x14ac:dyDescent="0.2">
      <c r="A160" s="565" t="str">
        <f t="shared" si="4"/>
        <v/>
      </c>
      <c r="B160" s="198"/>
      <c r="C160" s="564"/>
      <c r="D160" s="198"/>
      <c r="E160" s="564"/>
      <c r="F160" s="55"/>
      <c r="G160" s="197"/>
      <c r="H160" s="203"/>
      <c r="I160" s="356"/>
      <c r="J160" s="260"/>
    </row>
    <row r="161" spans="1:10" x14ac:dyDescent="0.2">
      <c r="A161" s="565" t="str">
        <f t="shared" si="4"/>
        <v/>
      </c>
      <c r="B161" s="198"/>
      <c r="C161" s="564"/>
      <c r="D161" s="198"/>
      <c r="E161" s="564"/>
      <c r="F161" s="55"/>
      <c r="G161" s="197"/>
      <c r="H161" s="203"/>
      <c r="I161" s="356"/>
      <c r="J161" s="260"/>
    </row>
    <row r="162" spans="1:10" x14ac:dyDescent="0.2">
      <c r="A162" s="565" t="str">
        <f t="shared" si="4"/>
        <v/>
      </c>
      <c r="B162" s="198"/>
      <c r="C162" s="564"/>
      <c r="D162" s="198"/>
      <c r="E162" s="564"/>
      <c r="F162" s="55"/>
      <c r="G162" s="197"/>
      <c r="H162" s="203"/>
      <c r="I162" s="356"/>
      <c r="J162" s="260"/>
    </row>
    <row r="163" spans="1:10" x14ac:dyDescent="0.2">
      <c r="A163" s="565" t="str">
        <f t="shared" si="4"/>
        <v/>
      </c>
      <c r="B163" s="198"/>
      <c r="C163" s="564"/>
      <c r="D163" s="198"/>
      <c r="E163" s="564"/>
      <c r="F163" s="55"/>
      <c r="G163" s="197"/>
      <c r="H163" s="203"/>
      <c r="I163" s="356"/>
      <c r="J163" s="260"/>
    </row>
    <row r="164" spans="1:10" x14ac:dyDescent="0.2">
      <c r="A164" s="565" t="str">
        <f t="shared" si="4"/>
        <v/>
      </c>
      <c r="B164" s="198"/>
      <c r="C164" s="564"/>
      <c r="D164" s="198"/>
      <c r="E164" s="564"/>
      <c r="F164" s="55"/>
      <c r="G164" s="197"/>
      <c r="H164" s="203"/>
      <c r="I164" s="356"/>
      <c r="J164" s="260"/>
    </row>
    <row r="165" spans="1:10" x14ac:dyDescent="0.2">
      <c r="A165" s="565" t="str">
        <f t="shared" si="4"/>
        <v/>
      </c>
      <c r="B165" s="198"/>
      <c r="C165" s="564"/>
      <c r="D165" s="198"/>
      <c r="E165" s="564"/>
      <c r="F165" s="55"/>
      <c r="G165" s="197"/>
      <c r="H165" s="203"/>
      <c r="I165" s="356"/>
      <c r="J165" s="260"/>
    </row>
    <row r="166" spans="1:10" x14ac:dyDescent="0.2">
      <c r="A166" s="565" t="str">
        <f t="shared" si="4"/>
        <v/>
      </c>
      <c r="B166" s="198"/>
      <c r="C166" s="564"/>
      <c r="D166" s="198"/>
      <c r="E166" s="564"/>
      <c r="F166" s="55"/>
      <c r="G166" s="197"/>
      <c r="H166" s="203"/>
      <c r="I166" s="356"/>
      <c r="J166" s="260"/>
    </row>
    <row r="167" spans="1:10" x14ac:dyDescent="0.2">
      <c r="A167" s="565" t="str">
        <f t="shared" si="4"/>
        <v/>
      </c>
      <c r="B167" s="198"/>
      <c r="C167" s="564"/>
      <c r="D167" s="198"/>
      <c r="E167" s="564"/>
      <c r="F167" s="55"/>
      <c r="G167" s="197"/>
      <c r="H167" s="203"/>
      <c r="I167" s="356"/>
      <c r="J167" s="260"/>
    </row>
    <row r="168" spans="1:10" x14ac:dyDescent="0.2">
      <c r="A168" s="565" t="str">
        <f t="shared" si="4"/>
        <v/>
      </c>
      <c r="B168" s="198"/>
      <c r="C168" s="564"/>
      <c r="D168" s="198"/>
      <c r="E168" s="564"/>
      <c r="F168" s="55"/>
      <c r="G168" s="197"/>
      <c r="H168" s="203"/>
      <c r="I168" s="356"/>
      <c r="J168" s="260"/>
    </row>
    <row r="169" spans="1:10" x14ac:dyDescent="0.2">
      <c r="A169" s="565" t="str">
        <f t="shared" si="4"/>
        <v/>
      </c>
      <c r="B169" s="198"/>
      <c r="C169" s="564"/>
      <c r="D169" s="198"/>
      <c r="E169" s="564"/>
      <c r="F169" s="55"/>
      <c r="G169" s="197"/>
      <c r="H169" s="203"/>
      <c r="I169" s="356"/>
      <c r="J169" s="260"/>
    </row>
    <row r="170" spans="1:10" x14ac:dyDescent="0.2">
      <c r="A170" s="565" t="str">
        <f t="shared" si="4"/>
        <v/>
      </c>
      <c r="B170" s="198"/>
      <c r="C170" s="564"/>
      <c r="D170" s="198"/>
      <c r="E170" s="564"/>
      <c r="F170" s="55"/>
      <c r="G170" s="197"/>
      <c r="H170" s="203"/>
      <c r="I170" s="356"/>
      <c r="J170" s="260"/>
    </row>
    <row r="171" spans="1:10" x14ac:dyDescent="0.2">
      <c r="A171" s="565" t="str">
        <f t="shared" si="4"/>
        <v/>
      </c>
      <c r="B171" s="198"/>
      <c r="C171" s="564"/>
      <c r="D171" s="198"/>
      <c r="E171" s="564"/>
      <c r="F171" s="55"/>
      <c r="G171" s="197"/>
      <c r="H171" s="203"/>
      <c r="I171" s="356"/>
      <c r="J171" s="260"/>
    </row>
    <row r="172" spans="1:10" x14ac:dyDescent="0.2">
      <c r="A172" s="565" t="str">
        <f t="shared" si="4"/>
        <v/>
      </c>
      <c r="B172" s="198"/>
      <c r="C172" s="564"/>
      <c r="D172" s="198"/>
      <c r="E172" s="564"/>
      <c r="F172" s="55"/>
      <c r="G172" s="197"/>
      <c r="H172" s="203"/>
      <c r="I172" s="356"/>
      <c r="J172" s="260"/>
    </row>
    <row r="173" spans="1:10" x14ac:dyDescent="0.2">
      <c r="A173" s="565" t="str">
        <f t="shared" si="4"/>
        <v/>
      </c>
      <c r="B173" s="198"/>
      <c r="C173" s="564"/>
      <c r="D173" s="198"/>
      <c r="E173" s="564"/>
      <c r="F173" s="55"/>
      <c r="G173" s="197"/>
      <c r="H173" s="203"/>
      <c r="I173" s="356"/>
      <c r="J173" s="260"/>
    </row>
    <row r="174" spans="1:10" x14ac:dyDescent="0.2">
      <c r="A174" s="565" t="str">
        <f t="shared" si="4"/>
        <v/>
      </c>
      <c r="B174" s="198"/>
      <c r="C174" s="564"/>
      <c r="D174" s="198"/>
      <c r="E174" s="564"/>
      <c r="F174" s="55"/>
      <c r="G174" s="197"/>
      <c r="H174" s="203"/>
      <c r="I174" s="356"/>
      <c r="J174" s="260"/>
    </row>
    <row r="175" spans="1:10" x14ac:dyDescent="0.2">
      <c r="A175" s="565" t="str">
        <f t="shared" si="4"/>
        <v/>
      </c>
      <c r="B175" s="198"/>
      <c r="C175" s="564"/>
      <c r="D175" s="198"/>
      <c r="E175" s="564"/>
      <c r="F175" s="55"/>
      <c r="G175" s="197"/>
      <c r="H175" s="203"/>
      <c r="I175" s="356"/>
      <c r="J175" s="260"/>
    </row>
    <row r="176" spans="1:10" x14ac:dyDescent="0.2">
      <c r="A176" s="565" t="str">
        <f t="shared" si="4"/>
        <v/>
      </c>
      <c r="B176" s="198"/>
      <c r="C176" s="564"/>
      <c r="D176" s="198"/>
      <c r="E176" s="564"/>
      <c r="F176" s="55"/>
      <c r="G176" s="197"/>
      <c r="H176" s="203"/>
      <c r="I176" s="356"/>
      <c r="J176" s="260"/>
    </row>
    <row r="177" spans="1:10" x14ac:dyDescent="0.2">
      <c r="A177" s="565" t="str">
        <f t="shared" si="4"/>
        <v/>
      </c>
      <c r="B177" s="198"/>
      <c r="C177" s="564"/>
      <c r="D177" s="198"/>
      <c r="E177" s="564"/>
      <c r="F177" s="55"/>
      <c r="G177" s="197"/>
      <c r="H177" s="203"/>
      <c r="I177" s="356"/>
      <c r="J177" s="260"/>
    </row>
    <row r="178" spans="1:10" x14ac:dyDescent="0.2">
      <c r="A178" s="565" t="str">
        <f t="shared" si="4"/>
        <v/>
      </c>
      <c r="B178" s="198"/>
      <c r="C178" s="564"/>
      <c r="D178" s="198"/>
      <c r="E178" s="564"/>
      <c r="F178" s="55"/>
      <c r="G178" s="197"/>
      <c r="H178" s="203"/>
      <c r="I178" s="356"/>
      <c r="J178" s="260"/>
    </row>
    <row r="179" spans="1:10" x14ac:dyDescent="0.2">
      <c r="A179" s="565" t="str">
        <f t="shared" si="4"/>
        <v/>
      </c>
      <c r="B179" s="198"/>
      <c r="C179" s="564"/>
      <c r="D179" s="198"/>
      <c r="E179" s="564"/>
      <c r="F179" s="55"/>
      <c r="G179" s="197"/>
      <c r="H179" s="203"/>
      <c r="I179" s="356"/>
      <c r="J179" s="260"/>
    </row>
    <row r="180" spans="1:10" x14ac:dyDescent="0.2">
      <c r="A180" s="565" t="str">
        <f t="shared" si="4"/>
        <v/>
      </c>
      <c r="B180" s="198"/>
      <c r="C180" s="564"/>
      <c r="D180" s="198"/>
      <c r="E180" s="564"/>
      <c r="F180" s="55"/>
      <c r="G180" s="197"/>
      <c r="H180" s="203"/>
      <c r="I180" s="356"/>
      <c r="J180" s="260"/>
    </row>
    <row r="181" spans="1:10" x14ac:dyDescent="0.2">
      <c r="A181" s="565" t="str">
        <f t="shared" si="4"/>
        <v/>
      </c>
      <c r="B181" s="198"/>
      <c r="C181" s="564"/>
      <c r="D181" s="198"/>
      <c r="E181" s="564"/>
      <c r="F181" s="55"/>
      <c r="G181" s="197"/>
      <c r="H181" s="203"/>
      <c r="I181" s="356"/>
      <c r="J181" s="260"/>
    </row>
    <row r="182" spans="1:10" x14ac:dyDescent="0.2">
      <c r="A182" s="565" t="str">
        <f t="shared" si="4"/>
        <v/>
      </c>
      <c r="B182" s="198"/>
      <c r="C182" s="564"/>
      <c r="D182" s="198"/>
      <c r="E182" s="564"/>
      <c r="F182" s="55"/>
      <c r="G182" s="197"/>
      <c r="H182" s="203"/>
      <c r="I182" s="356"/>
      <c r="J182" s="260"/>
    </row>
    <row r="183" spans="1:10" x14ac:dyDescent="0.2">
      <c r="A183" s="565" t="str">
        <f t="shared" si="4"/>
        <v/>
      </c>
      <c r="B183" s="198"/>
      <c r="C183" s="564"/>
      <c r="D183" s="198"/>
      <c r="E183" s="564"/>
      <c r="F183" s="55"/>
      <c r="G183" s="197"/>
      <c r="H183" s="203"/>
      <c r="I183" s="356"/>
      <c r="J183" s="260"/>
    </row>
    <row r="184" spans="1:10" x14ac:dyDescent="0.2">
      <c r="A184" s="565" t="str">
        <f t="shared" si="4"/>
        <v/>
      </c>
      <c r="B184" s="198"/>
      <c r="C184" s="564"/>
      <c r="D184" s="198"/>
      <c r="E184" s="564"/>
      <c r="F184" s="55"/>
      <c r="G184" s="197"/>
      <c r="H184" s="203"/>
      <c r="I184" s="356"/>
      <c r="J184" s="260"/>
    </row>
    <row r="185" spans="1:10" x14ac:dyDescent="0.2">
      <c r="A185" s="565" t="str">
        <f t="shared" si="4"/>
        <v/>
      </c>
      <c r="B185" s="198"/>
      <c r="C185" s="564"/>
      <c r="D185" s="198"/>
      <c r="E185" s="564"/>
      <c r="F185" s="55"/>
      <c r="G185" s="197"/>
      <c r="H185" s="203"/>
      <c r="I185" s="356"/>
      <c r="J185" s="260"/>
    </row>
    <row r="186" spans="1:10" x14ac:dyDescent="0.2">
      <c r="A186" s="565" t="str">
        <f t="shared" si="4"/>
        <v/>
      </c>
      <c r="B186" s="198"/>
      <c r="C186" s="564"/>
      <c r="D186" s="198"/>
      <c r="E186" s="564"/>
      <c r="F186" s="55"/>
      <c r="G186" s="197"/>
      <c r="H186" s="203"/>
      <c r="I186" s="356"/>
      <c r="J186" s="260"/>
    </row>
    <row r="187" spans="1:10" x14ac:dyDescent="0.2">
      <c r="A187" s="565" t="str">
        <f t="shared" si="4"/>
        <v/>
      </c>
      <c r="B187" s="198"/>
      <c r="C187" s="564"/>
      <c r="D187" s="198"/>
      <c r="E187" s="564"/>
      <c r="F187" s="55"/>
      <c r="G187" s="197"/>
      <c r="H187" s="203"/>
      <c r="I187" s="356"/>
      <c r="J187" s="260"/>
    </row>
    <row r="188" spans="1:10" x14ac:dyDescent="0.2">
      <c r="A188" s="565" t="str">
        <f t="shared" si="4"/>
        <v/>
      </c>
      <c r="B188" s="198"/>
      <c r="C188" s="564"/>
      <c r="D188" s="198"/>
      <c r="E188" s="564"/>
      <c r="F188" s="55"/>
      <c r="G188" s="197"/>
      <c r="H188" s="203"/>
      <c r="I188" s="356"/>
      <c r="J188" s="260"/>
    </row>
    <row r="189" spans="1:10" x14ac:dyDescent="0.2">
      <c r="A189" s="565" t="str">
        <f t="shared" si="4"/>
        <v/>
      </c>
      <c r="B189" s="198"/>
      <c r="C189" s="564"/>
      <c r="D189" s="198"/>
      <c r="E189" s="564"/>
      <c r="F189" s="55"/>
      <c r="G189" s="197"/>
      <c r="H189" s="203"/>
      <c r="I189" s="356"/>
      <c r="J189" s="260"/>
    </row>
    <row r="190" spans="1:10" x14ac:dyDescent="0.2">
      <c r="A190" s="565" t="str">
        <f t="shared" si="4"/>
        <v/>
      </c>
      <c r="B190" s="198"/>
      <c r="C190" s="564"/>
      <c r="D190" s="198"/>
      <c r="E190" s="564"/>
      <c r="F190" s="55"/>
      <c r="G190" s="197"/>
      <c r="H190" s="203"/>
      <c r="I190" s="356"/>
      <c r="J190" s="260"/>
    </row>
    <row r="191" spans="1:10" x14ac:dyDescent="0.2">
      <c r="A191" s="565" t="str">
        <f t="shared" si="4"/>
        <v/>
      </c>
      <c r="B191" s="198"/>
      <c r="C191" s="564"/>
      <c r="D191" s="198"/>
      <c r="E191" s="564"/>
      <c r="F191" s="55"/>
      <c r="G191" s="197"/>
      <c r="H191" s="203"/>
      <c r="I191" s="356"/>
      <c r="J191" s="260"/>
    </row>
    <row r="192" spans="1:10" x14ac:dyDescent="0.2">
      <c r="A192" s="565" t="str">
        <f t="shared" si="4"/>
        <v/>
      </c>
      <c r="B192" s="198"/>
      <c r="C192" s="564"/>
      <c r="D192" s="198"/>
      <c r="E192" s="564"/>
      <c r="F192" s="55"/>
      <c r="G192" s="197"/>
      <c r="H192" s="203"/>
      <c r="I192" s="356"/>
      <c r="J192" s="260"/>
    </row>
    <row r="193" spans="1:10" x14ac:dyDescent="0.2">
      <c r="A193" s="565" t="str">
        <f t="shared" si="4"/>
        <v/>
      </c>
      <c r="B193" s="198"/>
      <c r="C193" s="564"/>
      <c r="D193" s="198"/>
      <c r="E193" s="564"/>
      <c r="F193" s="55"/>
      <c r="G193" s="197"/>
      <c r="H193" s="203"/>
      <c r="I193" s="356"/>
      <c r="J193" s="260"/>
    </row>
    <row r="194" spans="1:10" x14ac:dyDescent="0.2">
      <c r="A194" s="565" t="str">
        <f t="shared" si="4"/>
        <v/>
      </c>
      <c r="B194" s="198"/>
      <c r="C194" s="564"/>
      <c r="D194" s="198"/>
      <c r="E194" s="564"/>
      <c r="F194" s="55"/>
      <c r="G194" s="197"/>
      <c r="H194" s="203"/>
      <c r="I194" s="356"/>
      <c r="J194" s="260"/>
    </row>
    <row r="195" spans="1:10" x14ac:dyDescent="0.2">
      <c r="A195" s="565" t="str">
        <f t="shared" si="4"/>
        <v/>
      </c>
      <c r="B195" s="198"/>
      <c r="C195" s="564"/>
      <c r="D195" s="198"/>
      <c r="E195" s="564"/>
      <c r="F195" s="55"/>
      <c r="G195" s="197"/>
      <c r="H195" s="203"/>
      <c r="I195" s="356"/>
      <c r="J195" s="260"/>
    </row>
    <row r="196" spans="1:10" x14ac:dyDescent="0.2">
      <c r="A196" s="565" t="str">
        <f t="shared" si="4"/>
        <v/>
      </c>
      <c r="B196" s="198"/>
      <c r="C196" s="564"/>
      <c r="D196" s="198"/>
      <c r="E196" s="564"/>
      <c r="F196" s="55"/>
      <c r="G196" s="197"/>
      <c r="H196" s="203"/>
      <c r="I196" s="356"/>
      <c r="J196" s="260"/>
    </row>
    <row r="197" spans="1:10" x14ac:dyDescent="0.2">
      <c r="A197" s="565" t="str">
        <f t="shared" si="4"/>
        <v/>
      </c>
      <c r="B197" s="198"/>
      <c r="C197" s="564"/>
      <c r="D197" s="198"/>
      <c r="E197" s="564"/>
      <c r="F197" s="55"/>
      <c r="G197" s="197"/>
      <c r="H197" s="203"/>
      <c r="I197" s="356"/>
      <c r="J197" s="260"/>
    </row>
    <row r="198" spans="1:10" x14ac:dyDescent="0.2">
      <c r="A198" s="565" t="str">
        <f t="shared" si="4"/>
        <v/>
      </c>
      <c r="B198" s="198"/>
      <c r="C198" s="564"/>
      <c r="D198" s="198"/>
      <c r="E198" s="564"/>
      <c r="F198" s="55"/>
      <c r="G198" s="197"/>
      <c r="H198" s="203"/>
      <c r="I198" s="356"/>
      <c r="J198" s="260"/>
    </row>
    <row r="199" spans="1:10" x14ac:dyDescent="0.2">
      <c r="A199" s="565" t="str">
        <f t="shared" si="4"/>
        <v/>
      </c>
      <c r="B199" s="198"/>
      <c r="C199" s="564"/>
      <c r="D199" s="198"/>
      <c r="E199" s="564"/>
      <c r="F199" s="55"/>
      <c r="G199" s="197"/>
      <c r="H199" s="203"/>
      <c r="I199" s="356"/>
      <c r="J199" s="260"/>
    </row>
    <row r="200" spans="1:10" x14ac:dyDescent="0.2">
      <c r="A200" s="565" t="str">
        <f t="shared" si="4"/>
        <v/>
      </c>
      <c r="B200" s="198"/>
      <c r="C200" s="564"/>
      <c r="D200" s="198"/>
      <c r="E200" s="564"/>
      <c r="F200" s="55"/>
      <c r="G200" s="197"/>
      <c r="H200" s="203"/>
      <c r="I200" s="356"/>
      <c r="J200" s="260"/>
    </row>
    <row r="201" spans="1:10" x14ac:dyDescent="0.2">
      <c r="A201" s="565" t="str">
        <f t="shared" si="4"/>
        <v/>
      </c>
      <c r="B201" s="198"/>
      <c r="C201" s="564"/>
      <c r="D201" s="198"/>
      <c r="E201" s="564"/>
      <c r="F201" s="55"/>
      <c r="G201" s="197"/>
      <c r="H201" s="203"/>
      <c r="I201" s="356"/>
      <c r="J201" s="260"/>
    </row>
    <row r="202" spans="1:10" x14ac:dyDescent="0.2">
      <c r="A202" s="565" t="str">
        <f t="shared" si="4"/>
        <v/>
      </c>
      <c r="B202" s="198"/>
      <c r="C202" s="564"/>
      <c r="D202" s="198"/>
      <c r="E202" s="564"/>
      <c r="F202" s="55"/>
      <c r="G202" s="197"/>
      <c r="H202" s="203"/>
      <c r="I202" s="356"/>
      <c r="J202" s="260"/>
    </row>
    <row r="203" spans="1:10" x14ac:dyDescent="0.2">
      <c r="A203" s="565" t="str">
        <f t="shared" si="4"/>
        <v/>
      </c>
      <c r="B203" s="198"/>
      <c r="C203" s="564"/>
      <c r="D203" s="198"/>
      <c r="E203" s="564"/>
      <c r="F203" s="55"/>
      <c r="G203" s="197"/>
      <c r="H203" s="203"/>
      <c r="I203" s="356"/>
      <c r="J203" s="260"/>
    </row>
    <row r="204" spans="1:10" x14ac:dyDescent="0.2">
      <c r="A204" s="565" t="str">
        <f t="shared" si="4"/>
        <v/>
      </c>
      <c r="B204" s="198"/>
      <c r="C204" s="564"/>
      <c r="D204" s="198"/>
      <c r="E204" s="564"/>
      <c r="F204" s="55"/>
      <c r="G204" s="197"/>
      <c r="H204" s="203"/>
      <c r="I204" s="356"/>
      <c r="J204" s="260"/>
    </row>
    <row r="205" spans="1:10" x14ac:dyDescent="0.2">
      <c r="A205" s="565" t="str">
        <f t="shared" si="4"/>
        <v/>
      </c>
      <c r="B205" s="198"/>
      <c r="C205" s="564"/>
      <c r="D205" s="198"/>
      <c r="E205" s="564"/>
      <c r="F205" s="55"/>
      <c r="G205" s="197"/>
      <c r="H205" s="203"/>
      <c r="I205" s="356"/>
      <c r="J205" s="260"/>
    </row>
    <row r="206" spans="1:10" x14ac:dyDescent="0.2">
      <c r="A206" s="565" t="str">
        <f t="shared" si="4"/>
        <v/>
      </c>
      <c r="B206" s="198"/>
      <c r="C206" s="564"/>
      <c r="D206" s="198"/>
      <c r="E206" s="564"/>
      <c r="F206" s="55"/>
      <c r="G206" s="197"/>
      <c r="H206" s="203"/>
      <c r="I206" s="356"/>
      <c r="J206" s="260"/>
    </row>
    <row r="207" spans="1:10" x14ac:dyDescent="0.2">
      <c r="A207" s="565" t="str">
        <f t="shared" si="4"/>
        <v/>
      </c>
      <c r="B207" s="198"/>
      <c r="C207" s="564"/>
      <c r="D207" s="198"/>
      <c r="E207" s="564"/>
      <c r="F207" s="55"/>
      <c r="G207" s="197"/>
      <c r="H207" s="203"/>
      <c r="I207" s="356"/>
      <c r="J207" s="260"/>
    </row>
    <row r="208" spans="1:10" x14ac:dyDescent="0.2">
      <c r="A208" s="565" t="str">
        <f t="shared" si="4"/>
        <v/>
      </c>
      <c r="B208" s="198"/>
      <c r="C208" s="564"/>
      <c r="D208" s="198"/>
      <c r="E208" s="564"/>
      <c r="F208" s="55"/>
      <c r="G208" s="197"/>
      <c r="H208" s="203"/>
      <c r="I208" s="356"/>
      <c r="J208" s="260"/>
    </row>
    <row r="209" spans="1:10" x14ac:dyDescent="0.2">
      <c r="A209" s="565" t="str">
        <f t="shared" ref="A209:A272" si="5">IF(COUNTA(B209:I209)&gt;0,ROW()-15,"")</f>
        <v/>
      </c>
      <c r="B209" s="198"/>
      <c r="C209" s="564"/>
      <c r="D209" s="198"/>
      <c r="E209" s="564"/>
      <c r="F209" s="55"/>
      <c r="G209" s="197"/>
      <c r="H209" s="203"/>
      <c r="I209" s="356"/>
      <c r="J209" s="260"/>
    </row>
    <row r="210" spans="1:10" x14ac:dyDescent="0.2">
      <c r="A210" s="565" t="str">
        <f t="shared" si="5"/>
        <v/>
      </c>
      <c r="B210" s="198"/>
      <c r="C210" s="564"/>
      <c r="D210" s="198"/>
      <c r="E210" s="564"/>
      <c r="F210" s="55"/>
      <c r="G210" s="197"/>
      <c r="H210" s="203"/>
      <c r="I210" s="356"/>
      <c r="J210" s="260"/>
    </row>
    <row r="211" spans="1:10" x14ac:dyDescent="0.2">
      <c r="A211" s="565" t="str">
        <f t="shared" si="5"/>
        <v/>
      </c>
      <c r="B211" s="198"/>
      <c r="C211" s="564"/>
      <c r="D211" s="198"/>
      <c r="E211" s="564"/>
      <c r="F211" s="55"/>
      <c r="G211" s="197"/>
      <c r="H211" s="203"/>
      <c r="I211" s="356"/>
      <c r="J211" s="260"/>
    </row>
    <row r="212" spans="1:10" x14ac:dyDescent="0.2">
      <c r="A212" s="565" t="str">
        <f t="shared" si="5"/>
        <v/>
      </c>
      <c r="B212" s="198"/>
      <c r="C212" s="564"/>
      <c r="D212" s="198"/>
      <c r="E212" s="564"/>
      <c r="F212" s="55"/>
      <c r="G212" s="197"/>
      <c r="H212" s="203"/>
      <c r="I212" s="356"/>
      <c r="J212" s="260"/>
    </row>
    <row r="213" spans="1:10" x14ac:dyDescent="0.2">
      <c r="A213" s="565" t="str">
        <f t="shared" si="5"/>
        <v/>
      </c>
      <c r="B213" s="198"/>
      <c r="C213" s="564"/>
      <c r="D213" s="198"/>
      <c r="E213" s="564"/>
      <c r="F213" s="55"/>
      <c r="G213" s="197"/>
      <c r="H213" s="203"/>
      <c r="I213" s="356"/>
      <c r="J213" s="260"/>
    </row>
    <row r="214" spans="1:10" x14ac:dyDescent="0.2">
      <c r="A214" s="565" t="str">
        <f t="shared" si="5"/>
        <v/>
      </c>
      <c r="B214" s="198"/>
      <c r="C214" s="564"/>
      <c r="D214" s="198"/>
      <c r="E214" s="564"/>
      <c r="F214" s="55"/>
      <c r="G214" s="197"/>
      <c r="H214" s="203"/>
      <c r="I214" s="356"/>
      <c r="J214" s="260"/>
    </row>
    <row r="215" spans="1:10" x14ac:dyDescent="0.2">
      <c r="A215" s="565" t="str">
        <f t="shared" si="5"/>
        <v/>
      </c>
      <c r="B215" s="198"/>
      <c r="C215" s="564"/>
      <c r="D215" s="198"/>
      <c r="E215" s="564"/>
      <c r="F215" s="55"/>
      <c r="G215" s="197"/>
      <c r="H215" s="203"/>
      <c r="I215" s="356"/>
      <c r="J215" s="260"/>
    </row>
    <row r="216" spans="1:10" x14ac:dyDescent="0.2">
      <c r="A216" s="565" t="str">
        <f t="shared" si="5"/>
        <v/>
      </c>
      <c r="B216" s="198"/>
      <c r="C216" s="564"/>
      <c r="D216" s="198"/>
      <c r="E216" s="564"/>
      <c r="F216" s="55"/>
      <c r="G216" s="197"/>
      <c r="H216" s="203"/>
      <c r="I216" s="356"/>
      <c r="J216" s="260"/>
    </row>
    <row r="217" spans="1:10" x14ac:dyDescent="0.2">
      <c r="A217" s="565" t="str">
        <f t="shared" si="5"/>
        <v/>
      </c>
      <c r="B217" s="198"/>
      <c r="C217" s="564"/>
      <c r="D217" s="198"/>
      <c r="E217" s="564"/>
      <c r="F217" s="55"/>
      <c r="G217" s="197"/>
      <c r="H217" s="203"/>
      <c r="I217" s="356"/>
      <c r="J217" s="260"/>
    </row>
    <row r="218" spans="1:10" x14ac:dyDescent="0.2">
      <c r="A218" s="565" t="str">
        <f t="shared" si="5"/>
        <v/>
      </c>
      <c r="B218" s="198"/>
      <c r="C218" s="564"/>
      <c r="D218" s="198"/>
      <c r="E218" s="564"/>
      <c r="F218" s="55"/>
      <c r="G218" s="197"/>
      <c r="H218" s="203"/>
      <c r="I218" s="356"/>
      <c r="J218" s="260"/>
    </row>
    <row r="219" spans="1:10" x14ac:dyDescent="0.2">
      <c r="A219" s="565" t="str">
        <f t="shared" si="5"/>
        <v/>
      </c>
      <c r="B219" s="198"/>
      <c r="C219" s="564"/>
      <c r="D219" s="198"/>
      <c r="E219" s="564"/>
      <c r="F219" s="55"/>
      <c r="G219" s="197"/>
      <c r="H219" s="203"/>
      <c r="I219" s="356"/>
      <c r="J219" s="260"/>
    </row>
    <row r="220" spans="1:10" x14ac:dyDescent="0.2">
      <c r="A220" s="565" t="str">
        <f t="shared" si="5"/>
        <v/>
      </c>
      <c r="B220" s="198"/>
      <c r="C220" s="564"/>
      <c r="D220" s="198"/>
      <c r="E220" s="564"/>
      <c r="F220" s="55"/>
      <c r="G220" s="197"/>
      <c r="H220" s="203"/>
      <c r="I220" s="356"/>
      <c r="J220" s="260"/>
    </row>
    <row r="221" spans="1:10" x14ac:dyDescent="0.2">
      <c r="A221" s="565" t="str">
        <f t="shared" si="5"/>
        <v/>
      </c>
      <c r="B221" s="198"/>
      <c r="C221" s="564"/>
      <c r="D221" s="198"/>
      <c r="E221" s="564"/>
      <c r="F221" s="55"/>
      <c r="G221" s="197"/>
      <c r="H221" s="203"/>
      <c r="I221" s="356"/>
      <c r="J221" s="260"/>
    </row>
    <row r="222" spans="1:10" x14ac:dyDescent="0.2">
      <c r="A222" s="565" t="str">
        <f t="shared" si="5"/>
        <v/>
      </c>
      <c r="B222" s="198"/>
      <c r="C222" s="564"/>
      <c r="D222" s="198"/>
      <c r="E222" s="564"/>
      <c r="F222" s="55"/>
      <c r="G222" s="197"/>
      <c r="H222" s="203"/>
      <c r="I222" s="356"/>
      <c r="J222" s="260"/>
    </row>
    <row r="223" spans="1:10" x14ac:dyDescent="0.2">
      <c r="A223" s="565" t="str">
        <f t="shared" si="5"/>
        <v/>
      </c>
      <c r="B223" s="198"/>
      <c r="C223" s="564"/>
      <c r="D223" s="198"/>
      <c r="E223" s="564"/>
      <c r="F223" s="55"/>
      <c r="G223" s="197"/>
      <c r="H223" s="203"/>
      <c r="I223" s="356"/>
      <c r="J223" s="260"/>
    </row>
    <row r="224" spans="1:10" x14ac:dyDescent="0.2">
      <c r="A224" s="565" t="str">
        <f t="shared" si="5"/>
        <v/>
      </c>
      <c r="B224" s="198"/>
      <c r="C224" s="564"/>
      <c r="D224" s="198"/>
      <c r="E224" s="564"/>
      <c r="F224" s="55"/>
      <c r="G224" s="197"/>
      <c r="H224" s="203"/>
      <c r="I224" s="356"/>
      <c r="J224" s="260"/>
    </row>
    <row r="225" spans="1:10" x14ac:dyDescent="0.2">
      <c r="A225" s="565" t="str">
        <f t="shared" si="5"/>
        <v/>
      </c>
      <c r="B225" s="198"/>
      <c r="C225" s="564"/>
      <c r="D225" s="198"/>
      <c r="E225" s="564"/>
      <c r="F225" s="55"/>
      <c r="G225" s="197"/>
      <c r="H225" s="203"/>
      <c r="I225" s="356"/>
      <c r="J225" s="260"/>
    </row>
    <row r="226" spans="1:10" x14ac:dyDescent="0.2">
      <c r="A226" s="565" t="str">
        <f t="shared" si="5"/>
        <v/>
      </c>
      <c r="B226" s="198"/>
      <c r="C226" s="564"/>
      <c r="D226" s="198"/>
      <c r="E226" s="564"/>
      <c r="F226" s="55"/>
      <c r="G226" s="197"/>
      <c r="H226" s="203"/>
      <c r="I226" s="356"/>
      <c r="J226" s="260"/>
    </row>
    <row r="227" spans="1:10" x14ac:dyDescent="0.2">
      <c r="A227" s="565" t="str">
        <f t="shared" si="5"/>
        <v/>
      </c>
      <c r="B227" s="198"/>
      <c r="C227" s="564"/>
      <c r="D227" s="198"/>
      <c r="E227" s="564"/>
      <c r="F227" s="55"/>
      <c r="G227" s="197"/>
      <c r="H227" s="203"/>
      <c r="I227" s="356"/>
      <c r="J227" s="260"/>
    </row>
    <row r="228" spans="1:10" x14ac:dyDescent="0.2">
      <c r="A228" s="565" t="str">
        <f t="shared" si="5"/>
        <v/>
      </c>
      <c r="B228" s="198"/>
      <c r="C228" s="564"/>
      <c r="D228" s="198"/>
      <c r="E228" s="564"/>
      <c r="F228" s="55"/>
      <c r="G228" s="197"/>
      <c r="H228" s="203"/>
      <c r="I228" s="356"/>
      <c r="J228" s="260"/>
    </row>
    <row r="229" spans="1:10" x14ac:dyDescent="0.2">
      <c r="A229" s="565" t="str">
        <f t="shared" si="5"/>
        <v/>
      </c>
      <c r="B229" s="198"/>
      <c r="C229" s="564"/>
      <c r="D229" s="198"/>
      <c r="E229" s="564"/>
      <c r="F229" s="55"/>
      <c r="G229" s="197"/>
      <c r="H229" s="203"/>
      <c r="I229" s="356"/>
      <c r="J229" s="260"/>
    </row>
    <row r="230" spans="1:10" x14ac:dyDescent="0.2">
      <c r="A230" s="565" t="str">
        <f t="shared" si="5"/>
        <v/>
      </c>
      <c r="B230" s="198"/>
      <c r="C230" s="564"/>
      <c r="D230" s="198"/>
      <c r="E230" s="564"/>
      <c r="F230" s="55"/>
      <c r="G230" s="197"/>
      <c r="H230" s="203"/>
      <c r="I230" s="356"/>
      <c r="J230" s="260"/>
    </row>
    <row r="231" spans="1:10" x14ac:dyDescent="0.2">
      <c r="A231" s="565" t="str">
        <f t="shared" si="5"/>
        <v/>
      </c>
      <c r="B231" s="198"/>
      <c r="C231" s="564"/>
      <c r="D231" s="198"/>
      <c r="E231" s="564"/>
      <c r="F231" s="55"/>
      <c r="G231" s="197"/>
      <c r="H231" s="203"/>
      <c r="I231" s="356"/>
      <c r="J231" s="260"/>
    </row>
    <row r="232" spans="1:10" x14ac:dyDescent="0.2">
      <c r="A232" s="565" t="str">
        <f t="shared" si="5"/>
        <v/>
      </c>
      <c r="B232" s="198"/>
      <c r="C232" s="564"/>
      <c r="D232" s="198"/>
      <c r="E232" s="564"/>
      <c r="F232" s="55"/>
      <c r="G232" s="197"/>
      <c r="H232" s="203"/>
      <c r="I232" s="356"/>
      <c r="J232" s="260"/>
    </row>
    <row r="233" spans="1:10" x14ac:dyDescent="0.2">
      <c r="A233" s="565" t="str">
        <f t="shared" si="5"/>
        <v/>
      </c>
      <c r="B233" s="198"/>
      <c r="C233" s="564"/>
      <c r="D233" s="198"/>
      <c r="E233" s="564"/>
      <c r="F233" s="55"/>
      <c r="G233" s="197"/>
      <c r="H233" s="203"/>
      <c r="I233" s="356"/>
      <c r="J233" s="260"/>
    </row>
    <row r="234" spans="1:10" x14ac:dyDescent="0.2">
      <c r="A234" s="565" t="str">
        <f t="shared" si="5"/>
        <v/>
      </c>
      <c r="B234" s="198"/>
      <c r="C234" s="564"/>
      <c r="D234" s="198"/>
      <c r="E234" s="564"/>
      <c r="F234" s="55"/>
      <c r="G234" s="197"/>
      <c r="H234" s="203"/>
      <c r="I234" s="356"/>
      <c r="J234" s="260"/>
    </row>
    <row r="235" spans="1:10" x14ac:dyDescent="0.2">
      <c r="A235" s="565" t="str">
        <f t="shared" si="5"/>
        <v/>
      </c>
      <c r="B235" s="198"/>
      <c r="C235" s="564"/>
      <c r="D235" s="198"/>
      <c r="E235" s="564"/>
      <c r="F235" s="55"/>
      <c r="G235" s="197"/>
      <c r="H235" s="203"/>
      <c r="I235" s="356"/>
      <c r="J235" s="260"/>
    </row>
    <row r="236" spans="1:10" x14ac:dyDescent="0.2">
      <c r="A236" s="565" t="str">
        <f t="shared" si="5"/>
        <v/>
      </c>
      <c r="B236" s="198"/>
      <c r="C236" s="564"/>
      <c r="D236" s="198"/>
      <c r="E236" s="564"/>
      <c r="F236" s="55"/>
      <c r="G236" s="197"/>
      <c r="H236" s="203"/>
      <c r="I236" s="356"/>
      <c r="J236" s="260"/>
    </row>
    <row r="237" spans="1:10" x14ac:dyDescent="0.2">
      <c r="A237" s="565" t="str">
        <f t="shared" si="5"/>
        <v/>
      </c>
      <c r="B237" s="198"/>
      <c r="C237" s="564"/>
      <c r="D237" s="198"/>
      <c r="E237" s="564"/>
      <c r="F237" s="55"/>
      <c r="G237" s="197"/>
      <c r="H237" s="203"/>
      <c r="I237" s="356"/>
      <c r="J237" s="260"/>
    </row>
    <row r="238" spans="1:10" x14ac:dyDescent="0.2">
      <c r="A238" s="565" t="str">
        <f t="shared" si="5"/>
        <v/>
      </c>
      <c r="B238" s="198"/>
      <c r="C238" s="564"/>
      <c r="D238" s="198"/>
      <c r="E238" s="564"/>
      <c r="F238" s="55"/>
      <c r="G238" s="197"/>
      <c r="H238" s="203"/>
      <c r="I238" s="356"/>
      <c r="J238" s="260"/>
    </row>
    <row r="239" spans="1:10" x14ac:dyDescent="0.2">
      <c r="A239" s="565" t="str">
        <f t="shared" si="5"/>
        <v/>
      </c>
      <c r="B239" s="198"/>
      <c r="C239" s="564"/>
      <c r="D239" s="198"/>
      <c r="E239" s="564"/>
      <c r="F239" s="55"/>
      <c r="G239" s="197"/>
      <c r="H239" s="203"/>
      <c r="I239" s="356"/>
      <c r="J239" s="260"/>
    </row>
    <row r="240" spans="1:10" x14ac:dyDescent="0.2">
      <c r="A240" s="565" t="str">
        <f t="shared" si="5"/>
        <v/>
      </c>
      <c r="B240" s="198"/>
      <c r="C240" s="564"/>
      <c r="D240" s="198"/>
      <c r="E240" s="564"/>
      <c r="F240" s="55"/>
      <c r="G240" s="197"/>
      <c r="H240" s="203"/>
      <c r="I240" s="356"/>
      <c r="J240" s="260"/>
    </row>
    <row r="241" spans="1:10" x14ac:dyDescent="0.2">
      <c r="A241" s="565" t="str">
        <f t="shared" si="5"/>
        <v/>
      </c>
      <c r="B241" s="198"/>
      <c r="C241" s="564"/>
      <c r="D241" s="198"/>
      <c r="E241" s="564"/>
      <c r="F241" s="55"/>
      <c r="G241" s="197"/>
      <c r="H241" s="203"/>
      <c r="I241" s="356"/>
      <c r="J241" s="260"/>
    </row>
    <row r="242" spans="1:10" x14ac:dyDescent="0.2">
      <c r="A242" s="565" t="str">
        <f t="shared" si="5"/>
        <v/>
      </c>
      <c r="B242" s="198"/>
      <c r="C242" s="564"/>
      <c r="D242" s="198"/>
      <c r="E242" s="564"/>
      <c r="F242" s="55"/>
      <c r="G242" s="197"/>
      <c r="H242" s="203"/>
      <c r="I242" s="356"/>
      <c r="J242" s="260"/>
    </row>
    <row r="243" spans="1:10" x14ac:dyDescent="0.2">
      <c r="A243" s="565" t="str">
        <f t="shared" si="5"/>
        <v/>
      </c>
      <c r="B243" s="198"/>
      <c r="C243" s="564"/>
      <c r="D243" s="198"/>
      <c r="E243" s="564"/>
      <c r="F243" s="55"/>
      <c r="G243" s="197"/>
      <c r="H243" s="203"/>
      <c r="I243" s="356"/>
      <c r="J243" s="260"/>
    </row>
    <row r="244" spans="1:10" x14ac:dyDescent="0.2">
      <c r="A244" s="565" t="str">
        <f t="shared" si="5"/>
        <v/>
      </c>
      <c r="B244" s="198"/>
      <c r="C244" s="564"/>
      <c r="D244" s="198"/>
      <c r="E244" s="564"/>
      <c r="F244" s="55"/>
      <c r="G244" s="197"/>
      <c r="H244" s="203"/>
      <c r="I244" s="356"/>
      <c r="J244" s="260"/>
    </row>
    <row r="245" spans="1:10" x14ac:dyDescent="0.2">
      <c r="A245" s="565" t="str">
        <f t="shared" si="5"/>
        <v/>
      </c>
      <c r="B245" s="198"/>
      <c r="C245" s="564"/>
      <c r="D245" s="198"/>
      <c r="E245" s="564"/>
      <c r="F245" s="55"/>
      <c r="G245" s="197"/>
      <c r="H245" s="203"/>
      <c r="I245" s="356"/>
      <c r="J245" s="260"/>
    </row>
    <row r="246" spans="1:10" x14ac:dyDescent="0.2">
      <c r="A246" s="565" t="str">
        <f t="shared" si="5"/>
        <v/>
      </c>
      <c r="B246" s="198"/>
      <c r="C246" s="564"/>
      <c r="D246" s="198"/>
      <c r="E246" s="564"/>
      <c r="F246" s="55"/>
      <c r="G246" s="197"/>
      <c r="H246" s="203"/>
      <c r="I246" s="356"/>
      <c r="J246" s="260"/>
    </row>
    <row r="247" spans="1:10" x14ac:dyDescent="0.2">
      <c r="A247" s="565" t="str">
        <f t="shared" si="5"/>
        <v/>
      </c>
      <c r="B247" s="198"/>
      <c r="C247" s="564"/>
      <c r="D247" s="198"/>
      <c r="E247" s="564"/>
      <c r="F247" s="55"/>
      <c r="G247" s="197"/>
      <c r="H247" s="203"/>
      <c r="I247" s="356"/>
      <c r="J247" s="260"/>
    </row>
    <row r="248" spans="1:10" x14ac:dyDescent="0.2">
      <c r="A248" s="565" t="str">
        <f t="shared" si="5"/>
        <v/>
      </c>
      <c r="B248" s="198"/>
      <c r="C248" s="564"/>
      <c r="D248" s="198"/>
      <c r="E248" s="564"/>
      <c r="F248" s="55"/>
      <c r="G248" s="197"/>
      <c r="H248" s="203"/>
      <c r="I248" s="356"/>
      <c r="J248" s="260"/>
    </row>
    <row r="249" spans="1:10" x14ac:dyDescent="0.2">
      <c r="A249" s="565" t="str">
        <f t="shared" si="5"/>
        <v/>
      </c>
      <c r="B249" s="198"/>
      <c r="C249" s="564"/>
      <c r="D249" s="198"/>
      <c r="E249" s="564"/>
      <c r="F249" s="55"/>
      <c r="G249" s="197"/>
      <c r="H249" s="203"/>
      <c r="I249" s="356"/>
      <c r="J249" s="260"/>
    </row>
    <row r="250" spans="1:10" x14ac:dyDescent="0.2">
      <c r="A250" s="565" t="str">
        <f t="shared" si="5"/>
        <v/>
      </c>
      <c r="B250" s="198"/>
      <c r="C250" s="564"/>
      <c r="D250" s="198"/>
      <c r="E250" s="564"/>
      <c r="F250" s="55"/>
      <c r="G250" s="197"/>
      <c r="H250" s="203"/>
      <c r="I250" s="356"/>
      <c r="J250" s="260"/>
    </row>
    <row r="251" spans="1:10" x14ac:dyDescent="0.2">
      <c r="A251" s="565" t="str">
        <f t="shared" si="5"/>
        <v/>
      </c>
      <c r="B251" s="198"/>
      <c r="C251" s="564"/>
      <c r="D251" s="198"/>
      <c r="E251" s="564"/>
      <c r="F251" s="55"/>
      <c r="G251" s="197"/>
      <c r="H251" s="203"/>
      <c r="I251" s="356"/>
      <c r="J251" s="260"/>
    </row>
    <row r="252" spans="1:10" x14ac:dyDescent="0.2">
      <c r="A252" s="565" t="str">
        <f t="shared" si="5"/>
        <v/>
      </c>
      <c r="B252" s="198"/>
      <c r="C252" s="564"/>
      <c r="D252" s="198"/>
      <c r="E252" s="564"/>
      <c r="F252" s="55"/>
      <c r="G252" s="197"/>
      <c r="H252" s="203"/>
      <c r="I252" s="356"/>
      <c r="J252" s="260"/>
    </row>
    <row r="253" spans="1:10" x14ac:dyDescent="0.2">
      <c r="A253" s="565" t="str">
        <f t="shared" si="5"/>
        <v/>
      </c>
      <c r="B253" s="198"/>
      <c r="C253" s="564"/>
      <c r="D253" s="198"/>
      <c r="E253" s="564"/>
      <c r="F253" s="55"/>
      <c r="G253" s="197"/>
      <c r="H253" s="203"/>
      <c r="I253" s="356"/>
      <c r="J253" s="260"/>
    </row>
    <row r="254" spans="1:10" x14ac:dyDescent="0.2">
      <c r="A254" s="565" t="str">
        <f t="shared" si="5"/>
        <v/>
      </c>
      <c r="B254" s="198"/>
      <c r="C254" s="564"/>
      <c r="D254" s="198"/>
      <c r="E254" s="564"/>
      <c r="F254" s="55"/>
      <c r="G254" s="197"/>
      <c r="H254" s="203"/>
      <c r="I254" s="356"/>
      <c r="J254" s="260"/>
    </row>
    <row r="255" spans="1:10" x14ac:dyDescent="0.2">
      <c r="A255" s="565" t="str">
        <f t="shared" si="5"/>
        <v/>
      </c>
      <c r="B255" s="198"/>
      <c r="C255" s="564"/>
      <c r="D255" s="198"/>
      <c r="E255" s="564"/>
      <c r="F255" s="55"/>
      <c r="G255" s="197"/>
      <c r="H255" s="203"/>
      <c r="I255" s="356"/>
      <c r="J255" s="260"/>
    </row>
    <row r="256" spans="1:10" x14ac:dyDescent="0.2">
      <c r="A256" s="565" t="str">
        <f t="shared" si="5"/>
        <v/>
      </c>
      <c r="B256" s="198"/>
      <c r="C256" s="564"/>
      <c r="D256" s="198"/>
      <c r="E256" s="564"/>
      <c r="F256" s="55"/>
      <c r="G256" s="197"/>
      <c r="H256" s="203"/>
      <c r="I256" s="356"/>
      <c r="J256" s="260"/>
    </row>
    <row r="257" spans="1:10" x14ac:dyDescent="0.2">
      <c r="A257" s="565" t="str">
        <f t="shared" si="5"/>
        <v/>
      </c>
      <c r="B257" s="198"/>
      <c r="C257" s="564"/>
      <c r="D257" s="198"/>
      <c r="E257" s="564"/>
      <c r="F257" s="55"/>
      <c r="G257" s="197"/>
      <c r="H257" s="203"/>
      <c r="I257" s="356"/>
      <c r="J257" s="260"/>
    </row>
    <row r="258" spans="1:10" x14ac:dyDescent="0.2">
      <c r="A258" s="565" t="str">
        <f t="shared" si="5"/>
        <v/>
      </c>
      <c r="B258" s="198"/>
      <c r="C258" s="564"/>
      <c r="D258" s="198"/>
      <c r="E258" s="564"/>
      <c r="F258" s="55"/>
      <c r="G258" s="197"/>
      <c r="H258" s="203"/>
      <c r="I258" s="356"/>
      <c r="J258" s="260"/>
    </row>
    <row r="259" spans="1:10" x14ac:dyDescent="0.2">
      <c r="A259" s="565" t="str">
        <f t="shared" si="5"/>
        <v/>
      </c>
      <c r="B259" s="198"/>
      <c r="C259" s="564"/>
      <c r="D259" s="198"/>
      <c r="E259" s="564"/>
      <c r="F259" s="55"/>
      <c r="G259" s="197"/>
      <c r="H259" s="203"/>
      <c r="I259" s="356"/>
      <c r="J259" s="260"/>
    </row>
    <row r="260" spans="1:10" x14ac:dyDescent="0.2">
      <c r="A260" s="565" t="str">
        <f t="shared" si="5"/>
        <v/>
      </c>
      <c r="B260" s="198"/>
      <c r="C260" s="564"/>
      <c r="D260" s="198"/>
      <c r="E260" s="564"/>
      <c r="F260" s="55"/>
      <c r="G260" s="197"/>
      <c r="H260" s="203"/>
      <c r="I260" s="356"/>
      <c r="J260" s="260"/>
    </row>
    <row r="261" spans="1:10" x14ac:dyDescent="0.2">
      <c r="A261" s="565" t="str">
        <f t="shared" si="5"/>
        <v/>
      </c>
      <c r="B261" s="198"/>
      <c r="C261" s="564"/>
      <c r="D261" s="198"/>
      <c r="E261" s="564"/>
      <c r="F261" s="55"/>
      <c r="G261" s="197"/>
      <c r="H261" s="203"/>
      <c r="I261" s="356"/>
      <c r="J261" s="260"/>
    </row>
    <row r="262" spans="1:10" x14ac:dyDescent="0.2">
      <c r="A262" s="565" t="str">
        <f t="shared" si="5"/>
        <v/>
      </c>
      <c r="B262" s="198"/>
      <c r="C262" s="564"/>
      <c r="D262" s="198"/>
      <c r="E262" s="564"/>
      <c r="F262" s="55"/>
      <c r="G262" s="197"/>
      <c r="H262" s="203"/>
      <c r="I262" s="356"/>
      <c r="J262" s="260"/>
    </row>
    <row r="263" spans="1:10" x14ac:dyDescent="0.2">
      <c r="A263" s="565" t="str">
        <f t="shared" si="5"/>
        <v/>
      </c>
      <c r="B263" s="198"/>
      <c r="C263" s="564"/>
      <c r="D263" s="198"/>
      <c r="E263" s="564"/>
      <c r="F263" s="55"/>
      <c r="G263" s="197"/>
      <c r="H263" s="203"/>
      <c r="I263" s="356"/>
      <c r="J263" s="260"/>
    </row>
    <row r="264" spans="1:10" x14ac:dyDescent="0.2">
      <c r="A264" s="565" t="str">
        <f t="shared" si="5"/>
        <v/>
      </c>
      <c r="B264" s="198"/>
      <c r="C264" s="564"/>
      <c r="D264" s="198"/>
      <c r="E264" s="564"/>
      <c r="F264" s="55"/>
      <c r="G264" s="197"/>
      <c r="H264" s="203"/>
      <c r="I264" s="356"/>
      <c r="J264" s="260"/>
    </row>
    <row r="265" spans="1:10" x14ac:dyDescent="0.2">
      <c r="A265" s="565" t="str">
        <f t="shared" si="5"/>
        <v/>
      </c>
      <c r="B265" s="198"/>
      <c r="C265" s="564"/>
      <c r="D265" s="198"/>
      <c r="E265" s="564"/>
      <c r="F265" s="55"/>
      <c r="G265" s="197"/>
      <c r="H265" s="203"/>
      <c r="I265" s="356"/>
      <c r="J265" s="260"/>
    </row>
    <row r="266" spans="1:10" x14ac:dyDescent="0.2">
      <c r="A266" s="565" t="str">
        <f t="shared" si="5"/>
        <v/>
      </c>
      <c r="B266" s="198"/>
      <c r="C266" s="564"/>
      <c r="D266" s="198"/>
      <c r="E266" s="564"/>
      <c r="F266" s="55"/>
      <c r="G266" s="197"/>
      <c r="H266" s="203"/>
      <c r="I266" s="356"/>
      <c r="J266" s="260"/>
    </row>
    <row r="267" spans="1:10" x14ac:dyDescent="0.2">
      <c r="A267" s="565" t="str">
        <f t="shared" si="5"/>
        <v/>
      </c>
      <c r="B267" s="198"/>
      <c r="C267" s="564"/>
      <c r="D267" s="198"/>
      <c r="E267" s="564"/>
      <c r="F267" s="55"/>
      <c r="G267" s="197"/>
      <c r="H267" s="203"/>
      <c r="I267" s="356"/>
      <c r="J267" s="260"/>
    </row>
    <row r="268" spans="1:10" x14ac:dyDescent="0.2">
      <c r="A268" s="565" t="str">
        <f t="shared" si="5"/>
        <v/>
      </c>
      <c r="B268" s="198"/>
      <c r="C268" s="564"/>
      <c r="D268" s="198"/>
      <c r="E268" s="564"/>
      <c r="F268" s="55"/>
      <c r="G268" s="197"/>
      <c r="H268" s="203"/>
      <c r="I268" s="356"/>
      <c r="J268" s="260"/>
    </row>
    <row r="269" spans="1:10" x14ac:dyDescent="0.2">
      <c r="A269" s="565" t="str">
        <f t="shared" si="5"/>
        <v/>
      </c>
      <c r="B269" s="198"/>
      <c r="C269" s="564"/>
      <c r="D269" s="198"/>
      <c r="E269" s="564"/>
      <c r="F269" s="55"/>
      <c r="G269" s="197"/>
      <c r="H269" s="203"/>
      <c r="I269" s="356"/>
      <c r="J269" s="260"/>
    </row>
    <row r="270" spans="1:10" x14ac:dyDescent="0.2">
      <c r="A270" s="565" t="str">
        <f t="shared" si="5"/>
        <v/>
      </c>
      <c r="B270" s="198"/>
      <c r="C270" s="564"/>
      <c r="D270" s="198"/>
      <c r="E270" s="564"/>
      <c r="F270" s="55"/>
      <c r="G270" s="197"/>
      <c r="H270" s="203"/>
      <c r="I270" s="356"/>
      <c r="J270" s="260"/>
    </row>
    <row r="271" spans="1:10" x14ac:dyDescent="0.2">
      <c r="A271" s="565" t="str">
        <f t="shared" si="5"/>
        <v/>
      </c>
      <c r="B271" s="198"/>
      <c r="C271" s="564"/>
      <c r="D271" s="198"/>
      <c r="E271" s="564"/>
      <c r="F271" s="55"/>
      <c r="G271" s="197"/>
      <c r="H271" s="203"/>
      <c r="I271" s="356"/>
      <c r="J271" s="260"/>
    </row>
    <row r="272" spans="1:10" x14ac:dyDescent="0.2">
      <c r="A272" s="565" t="str">
        <f t="shared" si="5"/>
        <v/>
      </c>
      <c r="B272" s="198"/>
      <c r="C272" s="564"/>
      <c r="D272" s="198"/>
      <c r="E272" s="564"/>
      <c r="F272" s="55"/>
      <c r="G272" s="197"/>
      <c r="H272" s="203"/>
      <c r="I272" s="356"/>
      <c r="J272" s="260"/>
    </row>
    <row r="273" spans="1:10" x14ac:dyDescent="0.2">
      <c r="A273" s="565" t="str">
        <f t="shared" ref="A273:A336" si="6">IF(COUNTA(B273:I273)&gt;0,ROW()-15,"")</f>
        <v/>
      </c>
      <c r="B273" s="198"/>
      <c r="C273" s="564"/>
      <c r="D273" s="198"/>
      <c r="E273" s="564"/>
      <c r="F273" s="55"/>
      <c r="G273" s="197"/>
      <c r="H273" s="203"/>
      <c r="I273" s="356"/>
      <c r="J273" s="260"/>
    </row>
    <row r="274" spans="1:10" x14ac:dyDescent="0.2">
      <c r="A274" s="565" t="str">
        <f t="shared" si="6"/>
        <v/>
      </c>
      <c r="B274" s="198"/>
      <c r="C274" s="564"/>
      <c r="D274" s="198"/>
      <c r="E274" s="564"/>
      <c r="F274" s="55"/>
      <c r="G274" s="197"/>
      <c r="H274" s="203"/>
      <c r="I274" s="356"/>
      <c r="J274" s="260"/>
    </row>
    <row r="275" spans="1:10" x14ac:dyDescent="0.2">
      <c r="A275" s="565" t="str">
        <f t="shared" si="6"/>
        <v/>
      </c>
      <c r="B275" s="198"/>
      <c r="C275" s="564"/>
      <c r="D275" s="198"/>
      <c r="E275" s="564"/>
      <c r="F275" s="55"/>
      <c r="G275" s="197"/>
      <c r="H275" s="203"/>
      <c r="I275" s="356"/>
      <c r="J275" s="260"/>
    </row>
    <row r="276" spans="1:10" x14ac:dyDescent="0.2">
      <c r="A276" s="565" t="str">
        <f t="shared" si="6"/>
        <v/>
      </c>
      <c r="B276" s="198"/>
      <c r="C276" s="564"/>
      <c r="D276" s="198"/>
      <c r="E276" s="564"/>
      <c r="F276" s="55"/>
      <c r="G276" s="197"/>
      <c r="H276" s="203"/>
      <c r="I276" s="356"/>
      <c r="J276" s="260"/>
    </row>
    <row r="277" spans="1:10" x14ac:dyDescent="0.2">
      <c r="A277" s="565" t="str">
        <f t="shared" si="6"/>
        <v/>
      </c>
      <c r="B277" s="198"/>
      <c r="C277" s="564"/>
      <c r="D277" s="198"/>
      <c r="E277" s="564"/>
      <c r="F277" s="55"/>
      <c r="G277" s="197"/>
      <c r="H277" s="203"/>
      <c r="I277" s="356"/>
      <c r="J277" s="260"/>
    </row>
    <row r="278" spans="1:10" x14ac:dyDescent="0.2">
      <c r="A278" s="565" t="str">
        <f t="shared" si="6"/>
        <v/>
      </c>
      <c r="B278" s="198"/>
      <c r="C278" s="564"/>
      <c r="D278" s="198"/>
      <c r="E278" s="564"/>
      <c r="F278" s="55"/>
      <c r="G278" s="197"/>
      <c r="H278" s="203"/>
      <c r="I278" s="356"/>
      <c r="J278" s="260"/>
    </row>
    <row r="279" spans="1:10" x14ac:dyDescent="0.2">
      <c r="A279" s="565" t="str">
        <f t="shared" si="6"/>
        <v/>
      </c>
      <c r="B279" s="198"/>
      <c r="C279" s="564"/>
      <c r="D279" s="198"/>
      <c r="E279" s="564"/>
      <c r="F279" s="55"/>
      <c r="G279" s="197"/>
      <c r="H279" s="203"/>
      <c r="I279" s="356"/>
      <c r="J279" s="260"/>
    </row>
    <row r="280" spans="1:10" x14ac:dyDescent="0.2">
      <c r="A280" s="565" t="str">
        <f t="shared" si="6"/>
        <v/>
      </c>
      <c r="B280" s="198"/>
      <c r="C280" s="564"/>
      <c r="D280" s="198"/>
      <c r="E280" s="564"/>
      <c r="F280" s="55"/>
      <c r="G280" s="197"/>
      <c r="H280" s="203"/>
      <c r="I280" s="356"/>
      <c r="J280" s="260"/>
    </row>
    <row r="281" spans="1:10" x14ac:dyDescent="0.2">
      <c r="A281" s="565" t="str">
        <f t="shared" si="6"/>
        <v/>
      </c>
      <c r="B281" s="198"/>
      <c r="C281" s="564"/>
      <c r="D281" s="198"/>
      <c r="E281" s="564"/>
      <c r="F281" s="55"/>
      <c r="G281" s="197"/>
      <c r="H281" s="203"/>
      <c r="I281" s="356"/>
      <c r="J281" s="260"/>
    </row>
    <row r="282" spans="1:10" x14ac:dyDescent="0.2">
      <c r="A282" s="565" t="str">
        <f t="shared" si="6"/>
        <v/>
      </c>
      <c r="B282" s="198"/>
      <c r="C282" s="564"/>
      <c r="D282" s="198"/>
      <c r="E282" s="564"/>
      <c r="F282" s="55"/>
      <c r="G282" s="197"/>
      <c r="H282" s="203"/>
      <c r="I282" s="356"/>
      <c r="J282" s="260"/>
    </row>
    <row r="283" spans="1:10" x14ac:dyDescent="0.2">
      <c r="A283" s="565" t="str">
        <f t="shared" si="6"/>
        <v/>
      </c>
      <c r="B283" s="198"/>
      <c r="C283" s="564"/>
      <c r="D283" s="198"/>
      <c r="E283" s="564"/>
      <c r="F283" s="55"/>
      <c r="G283" s="197"/>
      <c r="H283" s="203"/>
      <c r="I283" s="356"/>
      <c r="J283" s="260"/>
    </row>
    <row r="284" spans="1:10" x14ac:dyDescent="0.2">
      <c r="A284" s="565" t="str">
        <f t="shared" si="6"/>
        <v/>
      </c>
      <c r="B284" s="198"/>
      <c r="C284" s="564"/>
      <c r="D284" s="198"/>
      <c r="E284" s="564"/>
      <c r="F284" s="55"/>
      <c r="G284" s="197"/>
      <c r="H284" s="203"/>
      <c r="I284" s="356"/>
      <c r="J284" s="260"/>
    </row>
    <row r="285" spans="1:10" x14ac:dyDescent="0.2">
      <c r="A285" s="565" t="str">
        <f t="shared" si="6"/>
        <v/>
      </c>
      <c r="B285" s="198"/>
      <c r="C285" s="564"/>
      <c r="D285" s="198"/>
      <c r="E285" s="564"/>
      <c r="F285" s="55"/>
      <c r="G285" s="197"/>
      <c r="H285" s="203"/>
      <c r="I285" s="356"/>
      <c r="J285" s="260"/>
    </row>
    <row r="286" spans="1:10" x14ac:dyDescent="0.2">
      <c r="A286" s="565" t="str">
        <f t="shared" si="6"/>
        <v/>
      </c>
      <c r="B286" s="198"/>
      <c r="C286" s="564"/>
      <c r="D286" s="198"/>
      <c r="E286" s="564"/>
      <c r="F286" s="55"/>
      <c r="G286" s="197"/>
      <c r="H286" s="203"/>
      <c r="I286" s="356"/>
      <c r="J286" s="260"/>
    </row>
    <row r="287" spans="1:10" x14ac:dyDescent="0.2">
      <c r="A287" s="565" t="str">
        <f t="shared" si="6"/>
        <v/>
      </c>
      <c r="B287" s="198"/>
      <c r="C287" s="564"/>
      <c r="D287" s="198"/>
      <c r="E287" s="564"/>
      <c r="F287" s="55"/>
      <c r="G287" s="197"/>
      <c r="H287" s="203"/>
      <c r="I287" s="356"/>
      <c r="J287" s="260"/>
    </row>
    <row r="288" spans="1:10" x14ac:dyDescent="0.2">
      <c r="A288" s="565" t="str">
        <f t="shared" si="6"/>
        <v/>
      </c>
      <c r="B288" s="198"/>
      <c r="C288" s="564"/>
      <c r="D288" s="198"/>
      <c r="E288" s="564"/>
      <c r="F288" s="55"/>
      <c r="G288" s="197"/>
      <c r="H288" s="203"/>
      <c r="I288" s="356"/>
      <c r="J288" s="260"/>
    </row>
    <row r="289" spans="1:10" x14ac:dyDescent="0.2">
      <c r="A289" s="565" t="str">
        <f t="shared" si="6"/>
        <v/>
      </c>
      <c r="B289" s="198"/>
      <c r="C289" s="564"/>
      <c r="D289" s="198"/>
      <c r="E289" s="564"/>
      <c r="F289" s="55"/>
      <c r="G289" s="197"/>
      <c r="H289" s="203"/>
      <c r="I289" s="356"/>
      <c r="J289" s="260"/>
    </row>
    <row r="290" spans="1:10" x14ac:dyDescent="0.2">
      <c r="A290" s="565" t="str">
        <f t="shared" si="6"/>
        <v/>
      </c>
      <c r="B290" s="198"/>
      <c r="C290" s="564"/>
      <c r="D290" s="198"/>
      <c r="E290" s="564"/>
      <c r="F290" s="55"/>
      <c r="G290" s="197"/>
      <c r="H290" s="203"/>
      <c r="I290" s="356"/>
      <c r="J290" s="260"/>
    </row>
    <row r="291" spans="1:10" x14ac:dyDescent="0.2">
      <c r="A291" s="565" t="str">
        <f t="shared" si="6"/>
        <v/>
      </c>
      <c r="B291" s="198"/>
      <c r="C291" s="564"/>
      <c r="D291" s="198"/>
      <c r="E291" s="564"/>
      <c r="F291" s="55"/>
      <c r="G291" s="197"/>
      <c r="H291" s="203"/>
      <c r="I291" s="356"/>
      <c r="J291" s="260"/>
    </row>
    <row r="292" spans="1:10" x14ac:dyDescent="0.2">
      <c r="A292" s="565" t="str">
        <f t="shared" si="6"/>
        <v/>
      </c>
      <c r="B292" s="198"/>
      <c r="C292" s="564"/>
      <c r="D292" s="198"/>
      <c r="E292" s="564"/>
      <c r="F292" s="55"/>
      <c r="G292" s="197"/>
      <c r="H292" s="203"/>
      <c r="I292" s="356"/>
      <c r="J292" s="260"/>
    </row>
    <row r="293" spans="1:10" x14ac:dyDescent="0.2">
      <c r="A293" s="565" t="str">
        <f t="shared" si="6"/>
        <v/>
      </c>
      <c r="B293" s="198"/>
      <c r="C293" s="564"/>
      <c r="D293" s="198"/>
      <c r="E293" s="564"/>
      <c r="F293" s="55"/>
      <c r="G293" s="197"/>
      <c r="H293" s="203"/>
      <c r="I293" s="356"/>
      <c r="J293" s="260"/>
    </row>
    <row r="294" spans="1:10" x14ac:dyDescent="0.2">
      <c r="A294" s="565" t="str">
        <f t="shared" si="6"/>
        <v/>
      </c>
      <c r="B294" s="198"/>
      <c r="C294" s="564"/>
      <c r="D294" s="198"/>
      <c r="E294" s="564"/>
      <c r="F294" s="55"/>
      <c r="G294" s="197"/>
      <c r="H294" s="203"/>
      <c r="I294" s="356"/>
      <c r="J294" s="260"/>
    </row>
    <row r="295" spans="1:10" x14ac:dyDescent="0.2">
      <c r="A295" s="565" t="str">
        <f t="shared" si="6"/>
        <v/>
      </c>
      <c r="B295" s="198"/>
      <c r="C295" s="564"/>
      <c r="D295" s="198"/>
      <c r="E295" s="564"/>
      <c r="F295" s="55"/>
      <c r="G295" s="197"/>
      <c r="H295" s="203"/>
      <c r="I295" s="356"/>
      <c r="J295" s="260"/>
    </row>
    <row r="296" spans="1:10" x14ac:dyDescent="0.2">
      <c r="A296" s="565" t="str">
        <f t="shared" si="6"/>
        <v/>
      </c>
      <c r="B296" s="198"/>
      <c r="C296" s="564"/>
      <c r="D296" s="198"/>
      <c r="E296" s="564"/>
      <c r="F296" s="55"/>
      <c r="G296" s="197"/>
      <c r="H296" s="203"/>
      <c r="I296" s="356"/>
      <c r="J296" s="260"/>
    </row>
    <row r="297" spans="1:10" x14ac:dyDescent="0.2">
      <c r="A297" s="565" t="str">
        <f t="shared" si="6"/>
        <v/>
      </c>
      <c r="B297" s="198"/>
      <c r="C297" s="564"/>
      <c r="D297" s="198"/>
      <c r="E297" s="564"/>
      <c r="F297" s="55"/>
      <c r="G297" s="197"/>
      <c r="H297" s="203"/>
      <c r="I297" s="356"/>
      <c r="J297" s="260"/>
    </row>
    <row r="298" spans="1:10" x14ac:dyDescent="0.2">
      <c r="A298" s="565" t="str">
        <f t="shared" si="6"/>
        <v/>
      </c>
      <c r="B298" s="198"/>
      <c r="C298" s="564"/>
      <c r="D298" s="198"/>
      <c r="E298" s="564"/>
      <c r="F298" s="55"/>
      <c r="G298" s="197"/>
      <c r="H298" s="203"/>
      <c r="I298" s="356"/>
      <c r="J298" s="260"/>
    </row>
    <row r="299" spans="1:10" x14ac:dyDescent="0.2">
      <c r="A299" s="565" t="str">
        <f t="shared" si="6"/>
        <v/>
      </c>
      <c r="B299" s="198"/>
      <c r="C299" s="564"/>
      <c r="D299" s="198"/>
      <c r="E299" s="564"/>
      <c r="F299" s="55"/>
      <c r="G299" s="197"/>
      <c r="H299" s="203"/>
      <c r="I299" s="356"/>
      <c r="J299" s="260"/>
    </row>
    <row r="300" spans="1:10" x14ac:dyDescent="0.2">
      <c r="A300" s="565" t="str">
        <f t="shared" si="6"/>
        <v/>
      </c>
      <c r="B300" s="198"/>
      <c r="C300" s="564"/>
      <c r="D300" s="198"/>
      <c r="E300" s="564"/>
      <c r="F300" s="55"/>
      <c r="G300" s="197"/>
      <c r="H300" s="203"/>
      <c r="I300" s="356"/>
      <c r="J300" s="260"/>
    </row>
    <row r="301" spans="1:10" x14ac:dyDescent="0.2">
      <c r="A301" s="565" t="str">
        <f t="shared" si="6"/>
        <v/>
      </c>
      <c r="B301" s="198"/>
      <c r="C301" s="564"/>
      <c r="D301" s="198"/>
      <c r="E301" s="564"/>
      <c r="F301" s="55"/>
      <c r="G301" s="197"/>
      <c r="H301" s="203"/>
      <c r="I301" s="356"/>
      <c r="J301" s="260"/>
    </row>
    <row r="302" spans="1:10" x14ac:dyDescent="0.2">
      <c r="A302" s="565" t="str">
        <f t="shared" si="6"/>
        <v/>
      </c>
      <c r="B302" s="198"/>
      <c r="C302" s="564"/>
      <c r="D302" s="198"/>
      <c r="E302" s="564"/>
      <c r="F302" s="55"/>
      <c r="G302" s="197"/>
      <c r="H302" s="203"/>
      <c r="I302" s="356"/>
      <c r="J302" s="260"/>
    </row>
    <row r="303" spans="1:10" x14ac:dyDescent="0.2">
      <c r="A303" s="565" t="str">
        <f t="shared" si="6"/>
        <v/>
      </c>
      <c r="B303" s="198"/>
      <c r="C303" s="564"/>
      <c r="D303" s="198"/>
      <c r="E303" s="564"/>
      <c r="F303" s="55"/>
      <c r="G303" s="197"/>
      <c r="H303" s="203"/>
      <c r="I303" s="356"/>
      <c r="J303" s="260"/>
    </row>
    <row r="304" spans="1:10" x14ac:dyDescent="0.2">
      <c r="A304" s="565" t="str">
        <f t="shared" si="6"/>
        <v/>
      </c>
      <c r="B304" s="198"/>
      <c r="C304" s="564"/>
      <c r="D304" s="198"/>
      <c r="E304" s="564"/>
      <c r="F304" s="55"/>
      <c r="G304" s="197"/>
      <c r="H304" s="203"/>
      <c r="I304" s="356"/>
      <c r="J304" s="260"/>
    </row>
    <row r="305" spans="1:10" x14ac:dyDescent="0.2">
      <c r="A305" s="565" t="str">
        <f t="shared" si="6"/>
        <v/>
      </c>
      <c r="B305" s="198"/>
      <c r="C305" s="564"/>
      <c r="D305" s="198"/>
      <c r="E305" s="564"/>
      <c r="F305" s="55"/>
      <c r="G305" s="197"/>
      <c r="H305" s="203"/>
      <c r="I305" s="356"/>
      <c r="J305" s="260"/>
    </row>
    <row r="306" spans="1:10" x14ac:dyDescent="0.2">
      <c r="A306" s="565" t="str">
        <f t="shared" si="6"/>
        <v/>
      </c>
      <c r="B306" s="198"/>
      <c r="C306" s="564"/>
      <c r="D306" s="198"/>
      <c r="E306" s="564"/>
      <c r="F306" s="55"/>
      <c r="G306" s="197"/>
      <c r="H306" s="203"/>
      <c r="I306" s="356"/>
      <c r="J306" s="260"/>
    </row>
    <row r="307" spans="1:10" x14ac:dyDescent="0.2">
      <c r="A307" s="565" t="str">
        <f t="shared" si="6"/>
        <v/>
      </c>
      <c r="B307" s="198"/>
      <c r="C307" s="564"/>
      <c r="D307" s="198"/>
      <c r="E307" s="564"/>
      <c r="F307" s="55"/>
      <c r="G307" s="197"/>
      <c r="H307" s="203"/>
      <c r="I307" s="356"/>
      <c r="J307" s="260"/>
    </row>
    <row r="308" spans="1:10" x14ac:dyDescent="0.2">
      <c r="A308" s="565" t="str">
        <f t="shared" si="6"/>
        <v/>
      </c>
      <c r="B308" s="198"/>
      <c r="C308" s="564"/>
      <c r="D308" s="198"/>
      <c r="E308" s="564"/>
      <c r="F308" s="55"/>
      <c r="G308" s="197"/>
      <c r="H308" s="203"/>
      <c r="I308" s="356"/>
      <c r="J308" s="260"/>
    </row>
    <row r="309" spans="1:10" x14ac:dyDescent="0.2">
      <c r="A309" s="565" t="str">
        <f t="shared" si="6"/>
        <v/>
      </c>
      <c r="B309" s="198"/>
      <c r="C309" s="564"/>
      <c r="D309" s="198"/>
      <c r="E309" s="564"/>
      <c r="F309" s="55"/>
      <c r="G309" s="197"/>
      <c r="H309" s="203"/>
      <c r="I309" s="356"/>
      <c r="J309" s="260"/>
    </row>
    <row r="310" spans="1:10" x14ac:dyDescent="0.2">
      <c r="A310" s="565" t="str">
        <f t="shared" si="6"/>
        <v/>
      </c>
      <c r="B310" s="198"/>
      <c r="C310" s="564"/>
      <c r="D310" s="198"/>
      <c r="E310" s="564"/>
      <c r="F310" s="55"/>
      <c r="G310" s="197"/>
      <c r="H310" s="203"/>
      <c r="I310" s="356"/>
      <c r="J310" s="260"/>
    </row>
    <row r="311" spans="1:10" x14ac:dyDescent="0.2">
      <c r="A311" s="565" t="str">
        <f t="shared" si="6"/>
        <v/>
      </c>
      <c r="B311" s="198"/>
      <c r="C311" s="564"/>
      <c r="D311" s="198"/>
      <c r="E311" s="564"/>
      <c r="F311" s="55"/>
      <c r="G311" s="197"/>
      <c r="H311" s="203"/>
      <c r="I311" s="356"/>
      <c r="J311" s="260"/>
    </row>
    <row r="312" spans="1:10" x14ac:dyDescent="0.2">
      <c r="A312" s="565" t="str">
        <f t="shared" si="6"/>
        <v/>
      </c>
      <c r="B312" s="198"/>
      <c r="C312" s="564"/>
      <c r="D312" s="198"/>
      <c r="E312" s="564"/>
      <c r="F312" s="55"/>
      <c r="G312" s="197"/>
      <c r="H312" s="203"/>
      <c r="I312" s="356"/>
      <c r="J312" s="260"/>
    </row>
    <row r="313" spans="1:10" x14ac:dyDescent="0.2">
      <c r="A313" s="565" t="str">
        <f t="shared" si="6"/>
        <v/>
      </c>
      <c r="B313" s="198"/>
      <c r="C313" s="564"/>
      <c r="D313" s="198"/>
      <c r="E313" s="564"/>
      <c r="F313" s="55"/>
      <c r="G313" s="197"/>
      <c r="H313" s="203"/>
      <c r="I313" s="356"/>
      <c r="J313" s="260"/>
    </row>
    <row r="314" spans="1:10" x14ac:dyDescent="0.2">
      <c r="A314" s="565" t="str">
        <f t="shared" si="6"/>
        <v/>
      </c>
      <c r="B314" s="198"/>
      <c r="C314" s="564"/>
      <c r="D314" s="198"/>
      <c r="E314" s="564"/>
      <c r="F314" s="55"/>
      <c r="G314" s="197"/>
      <c r="H314" s="203"/>
      <c r="I314" s="356"/>
      <c r="J314" s="260"/>
    </row>
    <row r="315" spans="1:10" x14ac:dyDescent="0.2">
      <c r="A315" s="565" t="str">
        <f t="shared" si="6"/>
        <v/>
      </c>
      <c r="B315" s="198"/>
      <c r="C315" s="564"/>
      <c r="D315" s="198"/>
      <c r="E315" s="564"/>
      <c r="F315" s="55"/>
      <c r="G315" s="197"/>
      <c r="H315" s="203"/>
      <c r="I315" s="356"/>
      <c r="J315" s="260"/>
    </row>
    <row r="316" spans="1:10" x14ac:dyDescent="0.2">
      <c r="A316" s="565" t="str">
        <f t="shared" si="6"/>
        <v/>
      </c>
      <c r="B316" s="198"/>
      <c r="C316" s="564"/>
      <c r="D316" s="198"/>
      <c r="E316" s="564"/>
      <c r="F316" s="55"/>
      <c r="G316" s="197"/>
      <c r="H316" s="203"/>
      <c r="I316" s="356"/>
      <c r="J316" s="260"/>
    </row>
    <row r="317" spans="1:10" x14ac:dyDescent="0.2">
      <c r="A317" s="565" t="str">
        <f t="shared" si="6"/>
        <v/>
      </c>
      <c r="B317" s="198"/>
      <c r="C317" s="564"/>
      <c r="D317" s="198"/>
      <c r="E317" s="564"/>
      <c r="F317" s="55"/>
      <c r="G317" s="197"/>
      <c r="H317" s="203"/>
      <c r="I317" s="356"/>
      <c r="J317" s="260"/>
    </row>
    <row r="318" spans="1:10" x14ac:dyDescent="0.2">
      <c r="A318" s="565" t="str">
        <f t="shared" si="6"/>
        <v/>
      </c>
      <c r="B318" s="198"/>
      <c r="C318" s="564"/>
      <c r="D318" s="198"/>
      <c r="E318" s="564"/>
      <c r="F318" s="55"/>
      <c r="G318" s="197"/>
      <c r="H318" s="203"/>
      <c r="I318" s="356"/>
      <c r="J318" s="260"/>
    </row>
    <row r="319" spans="1:10" x14ac:dyDescent="0.2">
      <c r="A319" s="565" t="str">
        <f t="shared" si="6"/>
        <v/>
      </c>
      <c r="B319" s="198"/>
      <c r="C319" s="564"/>
      <c r="D319" s="198"/>
      <c r="E319" s="564"/>
      <c r="F319" s="55"/>
      <c r="G319" s="197"/>
      <c r="H319" s="203"/>
      <c r="I319" s="356"/>
      <c r="J319" s="260"/>
    </row>
    <row r="320" spans="1:10" x14ac:dyDescent="0.2">
      <c r="A320" s="565" t="str">
        <f t="shared" si="6"/>
        <v/>
      </c>
      <c r="B320" s="198"/>
      <c r="C320" s="564"/>
      <c r="D320" s="198"/>
      <c r="E320" s="564"/>
      <c r="F320" s="55"/>
      <c r="G320" s="197"/>
      <c r="H320" s="203"/>
      <c r="I320" s="356"/>
      <c r="J320" s="260"/>
    </row>
    <row r="321" spans="1:10" x14ac:dyDescent="0.2">
      <c r="A321" s="565" t="str">
        <f t="shared" si="6"/>
        <v/>
      </c>
      <c r="B321" s="198"/>
      <c r="C321" s="564"/>
      <c r="D321" s="198"/>
      <c r="E321" s="564"/>
      <c r="F321" s="55"/>
      <c r="G321" s="197"/>
      <c r="H321" s="203"/>
      <c r="I321" s="356"/>
      <c r="J321" s="260"/>
    </row>
    <row r="322" spans="1:10" x14ac:dyDescent="0.2">
      <c r="A322" s="565" t="str">
        <f t="shared" si="6"/>
        <v/>
      </c>
      <c r="B322" s="198"/>
      <c r="C322" s="564"/>
      <c r="D322" s="198"/>
      <c r="E322" s="564"/>
      <c r="F322" s="55"/>
      <c r="G322" s="197"/>
      <c r="H322" s="203"/>
      <c r="I322" s="356"/>
      <c r="J322" s="260"/>
    </row>
    <row r="323" spans="1:10" x14ac:dyDescent="0.2">
      <c r="A323" s="565" t="str">
        <f t="shared" si="6"/>
        <v/>
      </c>
      <c r="B323" s="198"/>
      <c r="C323" s="564"/>
      <c r="D323" s="198"/>
      <c r="E323" s="564"/>
      <c r="F323" s="55"/>
      <c r="G323" s="197"/>
      <c r="H323" s="203"/>
      <c r="I323" s="356"/>
      <c r="J323" s="260"/>
    </row>
    <row r="324" spans="1:10" x14ac:dyDescent="0.2">
      <c r="A324" s="565" t="str">
        <f t="shared" si="6"/>
        <v/>
      </c>
      <c r="B324" s="198"/>
      <c r="C324" s="564"/>
      <c r="D324" s="198"/>
      <c r="E324" s="564"/>
      <c r="F324" s="55"/>
      <c r="G324" s="197"/>
      <c r="H324" s="203"/>
      <c r="I324" s="356"/>
      <c r="J324" s="260"/>
    </row>
    <row r="325" spans="1:10" x14ac:dyDescent="0.2">
      <c r="A325" s="565" t="str">
        <f t="shared" si="6"/>
        <v/>
      </c>
      <c r="B325" s="198"/>
      <c r="C325" s="564"/>
      <c r="D325" s="198"/>
      <c r="E325" s="564"/>
      <c r="F325" s="55"/>
      <c r="G325" s="197"/>
      <c r="H325" s="203"/>
      <c r="I325" s="356"/>
      <c r="J325" s="260"/>
    </row>
    <row r="326" spans="1:10" x14ac:dyDescent="0.2">
      <c r="A326" s="565" t="str">
        <f t="shared" si="6"/>
        <v/>
      </c>
      <c r="B326" s="198"/>
      <c r="C326" s="564"/>
      <c r="D326" s="198"/>
      <c r="E326" s="564"/>
      <c r="F326" s="55"/>
      <c r="G326" s="197"/>
      <c r="H326" s="203"/>
      <c r="I326" s="356"/>
      <c r="J326" s="260"/>
    </row>
    <row r="327" spans="1:10" x14ac:dyDescent="0.2">
      <c r="A327" s="565" t="str">
        <f t="shared" si="6"/>
        <v/>
      </c>
      <c r="B327" s="198"/>
      <c r="C327" s="564"/>
      <c r="D327" s="198"/>
      <c r="E327" s="564"/>
      <c r="F327" s="55"/>
      <c r="G327" s="197"/>
      <c r="H327" s="203"/>
      <c r="I327" s="356"/>
      <c r="J327" s="260"/>
    </row>
    <row r="328" spans="1:10" x14ac:dyDescent="0.2">
      <c r="A328" s="565" t="str">
        <f t="shared" si="6"/>
        <v/>
      </c>
      <c r="B328" s="198"/>
      <c r="C328" s="564"/>
      <c r="D328" s="198"/>
      <c r="E328" s="564"/>
      <c r="F328" s="55"/>
      <c r="G328" s="197"/>
      <c r="H328" s="203"/>
      <c r="I328" s="356"/>
      <c r="J328" s="260"/>
    </row>
    <row r="329" spans="1:10" x14ac:dyDescent="0.2">
      <c r="A329" s="565" t="str">
        <f t="shared" si="6"/>
        <v/>
      </c>
      <c r="B329" s="198"/>
      <c r="C329" s="564"/>
      <c r="D329" s="198"/>
      <c r="E329" s="564"/>
      <c r="F329" s="55"/>
      <c r="G329" s="197"/>
      <c r="H329" s="203"/>
      <c r="I329" s="356"/>
      <c r="J329" s="260"/>
    </row>
    <row r="330" spans="1:10" x14ac:dyDescent="0.2">
      <c r="A330" s="565" t="str">
        <f t="shared" si="6"/>
        <v/>
      </c>
      <c r="B330" s="198"/>
      <c r="C330" s="564"/>
      <c r="D330" s="198"/>
      <c r="E330" s="564"/>
      <c r="F330" s="55"/>
      <c r="G330" s="197"/>
      <c r="H330" s="203"/>
      <c r="I330" s="356"/>
      <c r="J330" s="260"/>
    </row>
    <row r="331" spans="1:10" x14ac:dyDescent="0.2">
      <c r="A331" s="565" t="str">
        <f t="shared" si="6"/>
        <v/>
      </c>
      <c r="B331" s="198"/>
      <c r="C331" s="564"/>
      <c r="D331" s="198"/>
      <c r="E331" s="564"/>
      <c r="F331" s="55"/>
      <c r="G331" s="197"/>
      <c r="H331" s="203"/>
      <c r="I331" s="356"/>
      <c r="J331" s="260"/>
    </row>
    <row r="332" spans="1:10" x14ac:dyDescent="0.2">
      <c r="A332" s="565" t="str">
        <f t="shared" si="6"/>
        <v/>
      </c>
      <c r="B332" s="198"/>
      <c r="C332" s="564"/>
      <c r="D332" s="198"/>
      <c r="E332" s="564"/>
      <c r="F332" s="55"/>
      <c r="G332" s="197"/>
      <c r="H332" s="203"/>
      <c r="I332" s="356"/>
      <c r="J332" s="260"/>
    </row>
    <row r="333" spans="1:10" x14ac:dyDescent="0.2">
      <c r="A333" s="565" t="str">
        <f t="shared" si="6"/>
        <v/>
      </c>
      <c r="B333" s="198"/>
      <c r="C333" s="564"/>
      <c r="D333" s="198"/>
      <c r="E333" s="564"/>
      <c r="F333" s="55"/>
      <c r="G333" s="197"/>
      <c r="H333" s="203"/>
      <c r="I333" s="356"/>
      <c r="J333" s="260"/>
    </row>
    <row r="334" spans="1:10" x14ac:dyDescent="0.2">
      <c r="A334" s="565" t="str">
        <f t="shared" si="6"/>
        <v/>
      </c>
      <c r="B334" s="198"/>
      <c r="C334" s="564"/>
      <c r="D334" s="198"/>
      <c r="E334" s="564"/>
      <c r="F334" s="55"/>
      <c r="G334" s="197"/>
      <c r="H334" s="203"/>
      <c r="I334" s="356"/>
      <c r="J334" s="260"/>
    </row>
    <row r="335" spans="1:10" x14ac:dyDescent="0.2">
      <c r="A335" s="565" t="str">
        <f t="shared" si="6"/>
        <v/>
      </c>
      <c r="B335" s="198"/>
      <c r="C335" s="564"/>
      <c r="D335" s="198"/>
      <c r="E335" s="564"/>
      <c r="F335" s="55"/>
      <c r="G335" s="197"/>
      <c r="H335" s="203"/>
      <c r="I335" s="356"/>
      <c r="J335" s="260"/>
    </row>
    <row r="336" spans="1:10" x14ac:dyDescent="0.2">
      <c r="A336" s="565" t="str">
        <f t="shared" si="6"/>
        <v/>
      </c>
      <c r="B336" s="198"/>
      <c r="C336" s="564"/>
      <c r="D336" s="198"/>
      <c r="E336" s="564"/>
      <c r="F336" s="55"/>
      <c r="G336" s="197"/>
      <c r="H336" s="203"/>
      <c r="I336" s="356"/>
      <c r="J336" s="260"/>
    </row>
    <row r="337" spans="1:10" x14ac:dyDescent="0.2">
      <c r="A337" s="565" t="str">
        <f t="shared" ref="A337:A400" si="7">IF(COUNTA(B337:I337)&gt;0,ROW()-15,"")</f>
        <v/>
      </c>
      <c r="B337" s="198"/>
      <c r="C337" s="564"/>
      <c r="D337" s="198"/>
      <c r="E337" s="564"/>
      <c r="F337" s="55"/>
      <c r="G337" s="197"/>
      <c r="H337" s="203"/>
      <c r="I337" s="356"/>
      <c r="J337" s="260"/>
    </row>
    <row r="338" spans="1:10" x14ac:dyDescent="0.2">
      <c r="A338" s="565" t="str">
        <f t="shared" si="7"/>
        <v/>
      </c>
      <c r="B338" s="198"/>
      <c r="C338" s="564"/>
      <c r="D338" s="198"/>
      <c r="E338" s="564"/>
      <c r="F338" s="55"/>
      <c r="G338" s="197"/>
      <c r="H338" s="203"/>
      <c r="I338" s="356"/>
      <c r="J338" s="260"/>
    </row>
    <row r="339" spans="1:10" x14ac:dyDescent="0.2">
      <c r="A339" s="565" t="str">
        <f t="shared" si="7"/>
        <v/>
      </c>
      <c r="B339" s="198"/>
      <c r="C339" s="564"/>
      <c r="D339" s="198"/>
      <c r="E339" s="564"/>
      <c r="F339" s="55"/>
      <c r="G339" s="197"/>
      <c r="H339" s="203"/>
      <c r="I339" s="356"/>
      <c r="J339" s="260"/>
    </row>
    <row r="340" spans="1:10" x14ac:dyDescent="0.2">
      <c r="A340" s="565" t="str">
        <f t="shared" si="7"/>
        <v/>
      </c>
      <c r="B340" s="198"/>
      <c r="C340" s="564"/>
      <c r="D340" s="198"/>
      <c r="E340" s="564"/>
      <c r="F340" s="55"/>
      <c r="G340" s="197"/>
      <c r="H340" s="203"/>
      <c r="I340" s="356"/>
      <c r="J340" s="260"/>
    </row>
    <row r="341" spans="1:10" x14ac:dyDescent="0.2">
      <c r="A341" s="565" t="str">
        <f t="shared" si="7"/>
        <v/>
      </c>
      <c r="B341" s="198"/>
      <c r="C341" s="564"/>
      <c r="D341" s="198"/>
      <c r="E341" s="564"/>
      <c r="F341" s="55"/>
      <c r="G341" s="197"/>
      <c r="H341" s="203"/>
      <c r="I341" s="356"/>
      <c r="J341" s="260"/>
    </row>
    <row r="342" spans="1:10" x14ac:dyDescent="0.2">
      <c r="A342" s="565" t="str">
        <f t="shared" si="7"/>
        <v/>
      </c>
      <c r="B342" s="198"/>
      <c r="C342" s="564"/>
      <c r="D342" s="198"/>
      <c r="E342" s="564"/>
      <c r="F342" s="55"/>
      <c r="G342" s="197"/>
      <c r="H342" s="203"/>
      <c r="I342" s="356"/>
      <c r="J342" s="260"/>
    </row>
    <row r="343" spans="1:10" x14ac:dyDescent="0.2">
      <c r="A343" s="565" t="str">
        <f t="shared" si="7"/>
        <v/>
      </c>
      <c r="B343" s="198"/>
      <c r="C343" s="564"/>
      <c r="D343" s="198"/>
      <c r="E343" s="564"/>
      <c r="F343" s="55"/>
      <c r="G343" s="197"/>
      <c r="H343" s="203"/>
      <c r="I343" s="356"/>
      <c r="J343" s="260"/>
    </row>
    <row r="344" spans="1:10" x14ac:dyDescent="0.2">
      <c r="A344" s="565" t="str">
        <f t="shared" si="7"/>
        <v/>
      </c>
      <c r="B344" s="198"/>
      <c r="C344" s="564"/>
      <c r="D344" s="198"/>
      <c r="E344" s="564"/>
      <c r="F344" s="55"/>
      <c r="G344" s="197"/>
      <c r="H344" s="203"/>
      <c r="I344" s="356"/>
      <c r="J344" s="260"/>
    </row>
    <row r="345" spans="1:10" x14ac:dyDescent="0.2">
      <c r="A345" s="565" t="str">
        <f t="shared" si="7"/>
        <v/>
      </c>
      <c r="B345" s="198"/>
      <c r="C345" s="564"/>
      <c r="D345" s="198"/>
      <c r="E345" s="564"/>
      <c r="F345" s="55"/>
      <c r="G345" s="197"/>
      <c r="H345" s="203"/>
      <c r="I345" s="356"/>
      <c r="J345" s="260"/>
    </row>
    <row r="346" spans="1:10" x14ac:dyDescent="0.2">
      <c r="A346" s="565" t="str">
        <f t="shared" si="7"/>
        <v/>
      </c>
      <c r="B346" s="198"/>
      <c r="C346" s="564"/>
      <c r="D346" s="198"/>
      <c r="E346" s="564"/>
      <c r="F346" s="55"/>
      <c r="G346" s="197"/>
      <c r="H346" s="203"/>
      <c r="I346" s="356"/>
      <c r="J346" s="260"/>
    </row>
    <row r="347" spans="1:10" x14ac:dyDescent="0.2">
      <c r="A347" s="565" t="str">
        <f t="shared" si="7"/>
        <v/>
      </c>
      <c r="B347" s="198"/>
      <c r="C347" s="564"/>
      <c r="D347" s="198"/>
      <c r="E347" s="564"/>
      <c r="F347" s="55"/>
      <c r="G347" s="197"/>
      <c r="H347" s="203"/>
      <c r="I347" s="356"/>
      <c r="J347" s="260"/>
    </row>
    <row r="348" spans="1:10" x14ac:dyDescent="0.2">
      <c r="A348" s="565" t="str">
        <f t="shared" si="7"/>
        <v/>
      </c>
      <c r="B348" s="198"/>
      <c r="C348" s="564"/>
      <c r="D348" s="198"/>
      <c r="E348" s="564"/>
      <c r="F348" s="55"/>
      <c r="G348" s="197"/>
      <c r="H348" s="203"/>
      <c r="I348" s="356"/>
      <c r="J348" s="260"/>
    </row>
    <row r="349" spans="1:10" x14ac:dyDescent="0.2">
      <c r="A349" s="565" t="str">
        <f t="shared" si="7"/>
        <v/>
      </c>
      <c r="B349" s="198"/>
      <c r="C349" s="564"/>
      <c r="D349" s="198"/>
      <c r="E349" s="564"/>
      <c r="F349" s="55"/>
      <c r="G349" s="197"/>
      <c r="H349" s="203"/>
      <c r="I349" s="356"/>
      <c r="J349" s="260"/>
    </row>
    <row r="350" spans="1:10" x14ac:dyDescent="0.2">
      <c r="A350" s="565" t="str">
        <f t="shared" si="7"/>
        <v/>
      </c>
      <c r="B350" s="198"/>
      <c r="C350" s="564"/>
      <c r="D350" s="198"/>
      <c r="E350" s="564"/>
      <c r="F350" s="55"/>
      <c r="G350" s="197"/>
      <c r="H350" s="203"/>
      <c r="I350" s="356"/>
      <c r="J350" s="260"/>
    </row>
    <row r="351" spans="1:10" x14ac:dyDescent="0.2">
      <c r="A351" s="565" t="str">
        <f t="shared" si="7"/>
        <v/>
      </c>
      <c r="B351" s="198"/>
      <c r="C351" s="564"/>
      <c r="D351" s="198"/>
      <c r="E351" s="564"/>
      <c r="F351" s="55"/>
      <c r="G351" s="197"/>
      <c r="H351" s="203"/>
      <c r="I351" s="356"/>
      <c r="J351" s="260"/>
    </row>
    <row r="352" spans="1:10" x14ac:dyDescent="0.2">
      <c r="A352" s="565" t="str">
        <f t="shared" si="7"/>
        <v/>
      </c>
      <c r="B352" s="198"/>
      <c r="C352" s="564"/>
      <c r="D352" s="198"/>
      <c r="E352" s="564"/>
      <c r="F352" s="55"/>
      <c r="G352" s="197"/>
      <c r="H352" s="203"/>
      <c r="I352" s="356"/>
      <c r="J352" s="260"/>
    </row>
    <row r="353" spans="1:10" x14ac:dyDescent="0.2">
      <c r="A353" s="565" t="str">
        <f t="shared" si="7"/>
        <v/>
      </c>
      <c r="B353" s="198"/>
      <c r="C353" s="564"/>
      <c r="D353" s="198"/>
      <c r="E353" s="564"/>
      <c r="F353" s="55"/>
      <c r="G353" s="197"/>
      <c r="H353" s="203"/>
      <c r="I353" s="356"/>
      <c r="J353" s="260"/>
    </row>
    <row r="354" spans="1:10" x14ac:dyDescent="0.2">
      <c r="A354" s="565" t="str">
        <f t="shared" si="7"/>
        <v/>
      </c>
      <c r="B354" s="198"/>
      <c r="C354" s="564"/>
      <c r="D354" s="198"/>
      <c r="E354" s="564"/>
      <c r="F354" s="55"/>
      <c r="G354" s="197"/>
      <c r="H354" s="203"/>
      <c r="I354" s="356"/>
      <c r="J354" s="260"/>
    </row>
    <row r="355" spans="1:10" x14ac:dyDescent="0.2">
      <c r="A355" s="565" t="str">
        <f t="shared" si="7"/>
        <v/>
      </c>
      <c r="B355" s="198"/>
      <c r="C355" s="564"/>
      <c r="D355" s="198"/>
      <c r="E355" s="564"/>
      <c r="F355" s="55"/>
      <c r="G355" s="197"/>
      <c r="H355" s="203"/>
      <c r="I355" s="356"/>
      <c r="J355" s="260"/>
    </row>
    <row r="356" spans="1:10" x14ac:dyDescent="0.2">
      <c r="A356" s="565" t="str">
        <f t="shared" si="7"/>
        <v/>
      </c>
      <c r="B356" s="198"/>
      <c r="C356" s="564"/>
      <c r="D356" s="198"/>
      <c r="E356" s="564"/>
      <c r="F356" s="55"/>
      <c r="G356" s="197"/>
      <c r="H356" s="203"/>
      <c r="I356" s="356"/>
      <c r="J356" s="260"/>
    </row>
    <row r="357" spans="1:10" x14ac:dyDescent="0.2">
      <c r="A357" s="565" t="str">
        <f t="shared" si="7"/>
        <v/>
      </c>
      <c r="B357" s="198"/>
      <c r="C357" s="564"/>
      <c r="D357" s="198"/>
      <c r="E357" s="564"/>
      <c r="F357" s="55"/>
      <c r="G357" s="197"/>
      <c r="H357" s="203"/>
      <c r="I357" s="356"/>
      <c r="J357" s="260"/>
    </row>
    <row r="358" spans="1:10" x14ac:dyDescent="0.2">
      <c r="A358" s="565" t="str">
        <f t="shared" si="7"/>
        <v/>
      </c>
      <c r="B358" s="198"/>
      <c r="C358" s="564"/>
      <c r="D358" s="198"/>
      <c r="E358" s="564"/>
      <c r="F358" s="55"/>
      <c r="G358" s="197"/>
      <c r="H358" s="203"/>
      <c r="I358" s="356"/>
      <c r="J358" s="260"/>
    </row>
    <row r="359" spans="1:10" x14ac:dyDescent="0.2">
      <c r="A359" s="565" t="str">
        <f t="shared" si="7"/>
        <v/>
      </c>
      <c r="B359" s="198"/>
      <c r="C359" s="564"/>
      <c r="D359" s="198"/>
      <c r="E359" s="564"/>
      <c r="F359" s="55"/>
      <c r="G359" s="197"/>
      <c r="H359" s="203"/>
      <c r="I359" s="356"/>
      <c r="J359" s="260"/>
    </row>
    <row r="360" spans="1:10" x14ac:dyDescent="0.2">
      <c r="A360" s="565" t="str">
        <f t="shared" si="7"/>
        <v/>
      </c>
      <c r="B360" s="198"/>
      <c r="C360" s="564"/>
      <c r="D360" s="198"/>
      <c r="E360" s="564"/>
      <c r="F360" s="55"/>
      <c r="G360" s="197"/>
      <c r="H360" s="203"/>
      <c r="I360" s="356"/>
      <c r="J360" s="260"/>
    </row>
    <row r="361" spans="1:10" x14ac:dyDescent="0.2">
      <c r="A361" s="565" t="str">
        <f t="shared" si="7"/>
        <v/>
      </c>
      <c r="B361" s="198"/>
      <c r="C361" s="564"/>
      <c r="D361" s="198"/>
      <c r="E361" s="564"/>
      <c r="F361" s="55"/>
      <c r="G361" s="197"/>
      <c r="H361" s="203"/>
      <c r="I361" s="356"/>
      <c r="J361" s="260"/>
    </row>
    <row r="362" spans="1:10" x14ac:dyDescent="0.2">
      <c r="A362" s="565" t="str">
        <f t="shared" si="7"/>
        <v/>
      </c>
      <c r="B362" s="198"/>
      <c r="C362" s="564"/>
      <c r="D362" s="198"/>
      <c r="E362" s="564"/>
      <c r="F362" s="55"/>
      <c r="G362" s="197"/>
      <c r="H362" s="203"/>
      <c r="I362" s="356"/>
      <c r="J362" s="260"/>
    </row>
    <row r="363" spans="1:10" x14ac:dyDescent="0.2">
      <c r="A363" s="565" t="str">
        <f t="shared" si="7"/>
        <v/>
      </c>
      <c r="B363" s="198"/>
      <c r="C363" s="564"/>
      <c r="D363" s="198"/>
      <c r="E363" s="564"/>
      <c r="F363" s="55"/>
      <c r="G363" s="197"/>
      <c r="H363" s="203"/>
      <c r="I363" s="356"/>
      <c r="J363" s="260"/>
    </row>
    <row r="364" spans="1:10" x14ac:dyDescent="0.2">
      <c r="A364" s="565" t="str">
        <f t="shared" si="7"/>
        <v/>
      </c>
      <c r="B364" s="198"/>
      <c r="C364" s="564"/>
      <c r="D364" s="198"/>
      <c r="E364" s="564"/>
      <c r="F364" s="55"/>
      <c r="G364" s="197"/>
      <c r="H364" s="203"/>
      <c r="I364" s="356"/>
      <c r="J364" s="260"/>
    </row>
    <row r="365" spans="1:10" x14ac:dyDescent="0.2">
      <c r="A365" s="565" t="str">
        <f t="shared" si="7"/>
        <v/>
      </c>
      <c r="B365" s="198"/>
      <c r="C365" s="564"/>
      <c r="D365" s="198"/>
      <c r="E365" s="564"/>
      <c r="F365" s="55"/>
      <c r="G365" s="197"/>
      <c r="H365" s="203"/>
      <c r="I365" s="356"/>
      <c r="J365" s="260"/>
    </row>
    <row r="366" spans="1:10" x14ac:dyDescent="0.2">
      <c r="A366" s="565" t="str">
        <f t="shared" si="7"/>
        <v/>
      </c>
      <c r="B366" s="198"/>
      <c r="C366" s="564"/>
      <c r="D366" s="198"/>
      <c r="E366" s="564"/>
      <c r="F366" s="55"/>
      <c r="G366" s="197"/>
      <c r="H366" s="203"/>
      <c r="I366" s="356"/>
      <c r="J366" s="260"/>
    </row>
    <row r="367" spans="1:10" x14ac:dyDescent="0.2">
      <c r="A367" s="565" t="str">
        <f t="shared" si="7"/>
        <v/>
      </c>
      <c r="B367" s="198"/>
      <c r="C367" s="564"/>
      <c r="D367" s="198"/>
      <c r="E367" s="564"/>
      <c r="F367" s="55"/>
      <c r="G367" s="197"/>
      <c r="H367" s="203"/>
      <c r="I367" s="356"/>
      <c r="J367" s="260"/>
    </row>
    <row r="368" spans="1:10" x14ac:dyDescent="0.2">
      <c r="A368" s="565" t="str">
        <f t="shared" si="7"/>
        <v/>
      </c>
      <c r="B368" s="198"/>
      <c r="C368" s="564"/>
      <c r="D368" s="198"/>
      <c r="E368" s="564"/>
      <c r="F368" s="55"/>
      <c r="G368" s="197"/>
      <c r="H368" s="203"/>
      <c r="I368" s="356"/>
      <c r="J368" s="260"/>
    </row>
    <row r="369" spans="1:10" x14ac:dyDescent="0.2">
      <c r="A369" s="565" t="str">
        <f t="shared" si="7"/>
        <v/>
      </c>
      <c r="B369" s="198"/>
      <c r="C369" s="564"/>
      <c r="D369" s="198"/>
      <c r="E369" s="564"/>
      <c r="F369" s="55"/>
      <c r="G369" s="197"/>
      <c r="H369" s="203"/>
      <c r="I369" s="356"/>
      <c r="J369" s="260"/>
    </row>
    <row r="370" spans="1:10" x14ac:dyDescent="0.2">
      <c r="A370" s="565" t="str">
        <f t="shared" si="7"/>
        <v/>
      </c>
      <c r="B370" s="198"/>
      <c r="C370" s="564"/>
      <c r="D370" s="198"/>
      <c r="E370" s="564"/>
      <c r="F370" s="55"/>
      <c r="G370" s="197"/>
      <c r="H370" s="203"/>
      <c r="I370" s="356"/>
      <c r="J370" s="260"/>
    </row>
    <row r="371" spans="1:10" x14ac:dyDescent="0.2">
      <c r="A371" s="565" t="str">
        <f t="shared" si="7"/>
        <v/>
      </c>
      <c r="B371" s="198"/>
      <c r="C371" s="564"/>
      <c r="D371" s="198"/>
      <c r="E371" s="564"/>
      <c r="F371" s="55"/>
      <c r="G371" s="197"/>
      <c r="H371" s="203"/>
      <c r="I371" s="356"/>
      <c r="J371" s="260"/>
    </row>
    <row r="372" spans="1:10" x14ac:dyDescent="0.2">
      <c r="A372" s="565" t="str">
        <f t="shared" si="7"/>
        <v/>
      </c>
      <c r="B372" s="198"/>
      <c r="C372" s="564"/>
      <c r="D372" s="198"/>
      <c r="E372" s="564"/>
      <c r="F372" s="55"/>
      <c r="G372" s="197"/>
      <c r="H372" s="203"/>
      <c r="I372" s="356"/>
      <c r="J372" s="260"/>
    </row>
    <row r="373" spans="1:10" x14ac:dyDescent="0.2">
      <c r="A373" s="565" t="str">
        <f t="shared" si="7"/>
        <v/>
      </c>
      <c r="B373" s="198"/>
      <c r="C373" s="564"/>
      <c r="D373" s="198"/>
      <c r="E373" s="564"/>
      <c r="F373" s="55"/>
      <c r="G373" s="197"/>
      <c r="H373" s="203"/>
      <c r="I373" s="356"/>
      <c r="J373" s="260"/>
    </row>
    <row r="374" spans="1:10" x14ac:dyDescent="0.2">
      <c r="A374" s="565" t="str">
        <f t="shared" si="7"/>
        <v/>
      </c>
      <c r="B374" s="198"/>
      <c r="C374" s="564"/>
      <c r="D374" s="198"/>
      <c r="E374" s="564"/>
      <c r="F374" s="55"/>
      <c r="G374" s="197"/>
      <c r="H374" s="203"/>
      <c r="I374" s="356"/>
      <c r="J374" s="260"/>
    </row>
    <row r="375" spans="1:10" x14ac:dyDescent="0.2">
      <c r="A375" s="565" t="str">
        <f t="shared" si="7"/>
        <v/>
      </c>
      <c r="B375" s="198"/>
      <c r="C375" s="564"/>
      <c r="D375" s="198"/>
      <c r="E375" s="564"/>
      <c r="F375" s="55"/>
      <c r="G375" s="197"/>
      <c r="H375" s="203"/>
      <c r="I375" s="356"/>
      <c r="J375" s="260"/>
    </row>
    <row r="376" spans="1:10" x14ac:dyDescent="0.2">
      <c r="A376" s="565" t="str">
        <f t="shared" si="7"/>
        <v/>
      </c>
      <c r="B376" s="198"/>
      <c r="C376" s="564"/>
      <c r="D376" s="198"/>
      <c r="E376" s="564"/>
      <c r="F376" s="55"/>
      <c r="G376" s="197"/>
      <c r="H376" s="203"/>
      <c r="I376" s="356"/>
      <c r="J376" s="260"/>
    </row>
    <row r="377" spans="1:10" x14ac:dyDescent="0.2">
      <c r="A377" s="565" t="str">
        <f t="shared" si="7"/>
        <v/>
      </c>
      <c r="B377" s="198"/>
      <c r="C377" s="564"/>
      <c r="D377" s="198"/>
      <c r="E377" s="564"/>
      <c r="F377" s="55"/>
      <c r="G377" s="197"/>
      <c r="H377" s="203"/>
      <c r="I377" s="356"/>
      <c r="J377" s="260"/>
    </row>
    <row r="378" spans="1:10" x14ac:dyDescent="0.2">
      <c r="A378" s="565" t="str">
        <f t="shared" si="7"/>
        <v/>
      </c>
      <c r="B378" s="198"/>
      <c r="C378" s="564"/>
      <c r="D378" s="198"/>
      <c r="E378" s="564"/>
      <c r="F378" s="55"/>
      <c r="G378" s="197"/>
      <c r="H378" s="203"/>
      <c r="I378" s="356"/>
      <c r="J378" s="260"/>
    </row>
    <row r="379" spans="1:10" x14ac:dyDescent="0.2">
      <c r="A379" s="565" t="str">
        <f t="shared" si="7"/>
        <v/>
      </c>
      <c r="B379" s="198"/>
      <c r="C379" s="564"/>
      <c r="D379" s="198"/>
      <c r="E379" s="564"/>
      <c r="F379" s="55"/>
      <c r="G379" s="197"/>
      <c r="H379" s="203"/>
      <c r="I379" s="356"/>
      <c r="J379" s="260"/>
    </row>
    <row r="380" spans="1:10" x14ac:dyDescent="0.2">
      <c r="A380" s="565" t="str">
        <f t="shared" si="7"/>
        <v/>
      </c>
      <c r="B380" s="198"/>
      <c r="C380" s="564"/>
      <c r="D380" s="198"/>
      <c r="E380" s="564"/>
      <c r="F380" s="55"/>
      <c r="G380" s="197"/>
      <c r="H380" s="203"/>
      <c r="I380" s="356"/>
      <c r="J380" s="260"/>
    </row>
    <row r="381" spans="1:10" x14ac:dyDescent="0.2">
      <c r="A381" s="565" t="str">
        <f t="shared" si="7"/>
        <v/>
      </c>
      <c r="B381" s="198"/>
      <c r="C381" s="564"/>
      <c r="D381" s="198"/>
      <c r="E381" s="564"/>
      <c r="F381" s="55"/>
      <c r="G381" s="197"/>
      <c r="H381" s="203"/>
      <c r="I381" s="356"/>
      <c r="J381" s="260"/>
    </row>
    <row r="382" spans="1:10" x14ac:dyDescent="0.2">
      <c r="A382" s="565" t="str">
        <f t="shared" si="7"/>
        <v/>
      </c>
      <c r="B382" s="198"/>
      <c r="C382" s="564"/>
      <c r="D382" s="198"/>
      <c r="E382" s="564"/>
      <c r="F382" s="55"/>
      <c r="G382" s="197"/>
      <c r="H382" s="203"/>
      <c r="I382" s="356"/>
      <c r="J382" s="260"/>
    </row>
    <row r="383" spans="1:10" x14ac:dyDescent="0.2">
      <c r="A383" s="565" t="str">
        <f t="shared" si="7"/>
        <v/>
      </c>
      <c r="B383" s="198"/>
      <c r="C383" s="564"/>
      <c r="D383" s="198"/>
      <c r="E383" s="564"/>
      <c r="F383" s="55"/>
      <c r="G383" s="197"/>
      <c r="H383" s="203"/>
      <c r="I383" s="356"/>
      <c r="J383" s="260"/>
    </row>
    <row r="384" spans="1:10" x14ac:dyDescent="0.2">
      <c r="A384" s="565" t="str">
        <f t="shared" si="7"/>
        <v/>
      </c>
      <c r="B384" s="198"/>
      <c r="C384" s="564"/>
      <c r="D384" s="198"/>
      <c r="E384" s="564"/>
      <c r="F384" s="55"/>
      <c r="G384" s="197"/>
      <c r="H384" s="203"/>
      <c r="I384" s="356"/>
      <c r="J384" s="260"/>
    </row>
    <row r="385" spans="1:10" x14ac:dyDescent="0.2">
      <c r="A385" s="565" t="str">
        <f t="shared" si="7"/>
        <v/>
      </c>
      <c r="B385" s="198"/>
      <c r="C385" s="564"/>
      <c r="D385" s="198"/>
      <c r="E385" s="564"/>
      <c r="F385" s="55"/>
      <c r="G385" s="197"/>
      <c r="H385" s="203"/>
      <c r="I385" s="356"/>
      <c r="J385" s="260"/>
    </row>
    <row r="386" spans="1:10" x14ac:dyDescent="0.2">
      <c r="A386" s="565" t="str">
        <f t="shared" si="7"/>
        <v/>
      </c>
      <c r="B386" s="198"/>
      <c r="C386" s="564"/>
      <c r="D386" s="198"/>
      <c r="E386" s="564"/>
      <c r="F386" s="55"/>
      <c r="G386" s="197"/>
      <c r="H386" s="203"/>
      <c r="I386" s="356"/>
      <c r="J386" s="260"/>
    </row>
    <row r="387" spans="1:10" x14ac:dyDescent="0.2">
      <c r="A387" s="565" t="str">
        <f t="shared" si="7"/>
        <v/>
      </c>
      <c r="B387" s="198"/>
      <c r="C387" s="564"/>
      <c r="D387" s="198"/>
      <c r="E387" s="564"/>
      <c r="F387" s="55"/>
      <c r="G387" s="197"/>
      <c r="H387" s="203"/>
      <c r="I387" s="356"/>
      <c r="J387" s="260"/>
    </row>
    <row r="388" spans="1:10" x14ac:dyDescent="0.2">
      <c r="A388" s="565" t="str">
        <f t="shared" si="7"/>
        <v/>
      </c>
      <c r="B388" s="198"/>
      <c r="C388" s="564"/>
      <c r="D388" s="198"/>
      <c r="E388" s="564"/>
      <c r="F388" s="55"/>
      <c r="G388" s="197"/>
      <c r="H388" s="203"/>
      <c r="I388" s="356"/>
      <c r="J388" s="260"/>
    </row>
    <row r="389" spans="1:10" x14ac:dyDescent="0.2">
      <c r="A389" s="565" t="str">
        <f t="shared" si="7"/>
        <v/>
      </c>
      <c r="B389" s="198"/>
      <c r="C389" s="564"/>
      <c r="D389" s="198"/>
      <c r="E389" s="564"/>
      <c r="F389" s="55"/>
      <c r="G389" s="197"/>
      <c r="H389" s="203"/>
      <c r="I389" s="356"/>
      <c r="J389" s="260"/>
    </row>
    <row r="390" spans="1:10" x14ac:dyDescent="0.2">
      <c r="A390" s="565" t="str">
        <f t="shared" si="7"/>
        <v/>
      </c>
      <c r="B390" s="198"/>
      <c r="C390" s="564"/>
      <c r="D390" s="198"/>
      <c r="E390" s="564"/>
      <c r="F390" s="55"/>
      <c r="G390" s="197"/>
      <c r="H390" s="203"/>
      <c r="I390" s="356"/>
      <c r="J390" s="260"/>
    </row>
    <row r="391" spans="1:10" x14ac:dyDescent="0.2">
      <c r="A391" s="565" t="str">
        <f t="shared" si="7"/>
        <v/>
      </c>
      <c r="B391" s="198"/>
      <c r="C391" s="564"/>
      <c r="D391" s="198"/>
      <c r="E391" s="564"/>
      <c r="F391" s="55"/>
      <c r="G391" s="197"/>
      <c r="H391" s="203"/>
      <c r="I391" s="356"/>
      <c r="J391" s="260"/>
    </row>
    <row r="392" spans="1:10" x14ac:dyDescent="0.2">
      <c r="A392" s="565" t="str">
        <f t="shared" si="7"/>
        <v/>
      </c>
      <c r="B392" s="198"/>
      <c r="C392" s="564"/>
      <c r="D392" s="198"/>
      <c r="E392" s="564"/>
      <c r="F392" s="55"/>
      <c r="G392" s="197"/>
      <c r="H392" s="203"/>
      <c r="I392" s="356"/>
      <c r="J392" s="260"/>
    </row>
    <row r="393" spans="1:10" x14ac:dyDescent="0.2">
      <c r="A393" s="565" t="str">
        <f t="shared" si="7"/>
        <v/>
      </c>
      <c r="B393" s="198"/>
      <c r="C393" s="564"/>
      <c r="D393" s="198"/>
      <c r="E393" s="564"/>
      <c r="F393" s="55"/>
      <c r="G393" s="197"/>
      <c r="H393" s="203"/>
      <c r="I393" s="356"/>
      <c r="J393" s="260"/>
    </row>
    <row r="394" spans="1:10" x14ac:dyDescent="0.2">
      <c r="A394" s="565" t="str">
        <f t="shared" si="7"/>
        <v/>
      </c>
      <c r="B394" s="198"/>
      <c r="C394" s="564"/>
      <c r="D394" s="198"/>
      <c r="E394" s="564"/>
      <c r="F394" s="55"/>
      <c r="G394" s="197"/>
      <c r="H394" s="203"/>
      <c r="I394" s="356"/>
      <c r="J394" s="260"/>
    </row>
    <row r="395" spans="1:10" x14ac:dyDescent="0.2">
      <c r="A395" s="565" t="str">
        <f t="shared" si="7"/>
        <v/>
      </c>
      <c r="B395" s="198"/>
      <c r="C395" s="564"/>
      <c r="D395" s="198"/>
      <c r="E395" s="564"/>
      <c r="F395" s="55"/>
      <c r="G395" s="197"/>
      <c r="H395" s="203"/>
      <c r="I395" s="356"/>
      <c r="J395" s="260"/>
    </row>
    <row r="396" spans="1:10" x14ac:dyDescent="0.2">
      <c r="A396" s="565" t="str">
        <f t="shared" si="7"/>
        <v/>
      </c>
      <c r="B396" s="198"/>
      <c r="C396" s="564"/>
      <c r="D396" s="198"/>
      <c r="E396" s="564"/>
      <c r="F396" s="55"/>
      <c r="G396" s="197"/>
      <c r="H396" s="203"/>
      <c r="I396" s="356"/>
      <c r="J396" s="260"/>
    </row>
    <row r="397" spans="1:10" x14ac:dyDescent="0.2">
      <c r="A397" s="565" t="str">
        <f t="shared" si="7"/>
        <v/>
      </c>
      <c r="B397" s="198"/>
      <c r="C397" s="564"/>
      <c r="D397" s="198"/>
      <c r="E397" s="564"/>
      <c r="F397" s="55"/>
      <c r="G397" s="197"/>
      <c r="H397" s="203"/>
      <c r="I397" s="356"/>
      <c r="J397" s="260"/>
    </row>
    <row r="398" spans="1:10" x14ac:dyDescent="0.2">
      <c r="A398" s="565" t="str">
        <f t="shared" si="7"/>
        <v/>
      </c>
      <c r="B398" s="198"/>
      <c r="C398" s="564"/>
      <c r="D398" s="198"/>
      <c r="E398" s="564"/>
      <c r="F398" s="55"/>
      <c r="G398" s="197"/>
      <c r="H398" s="203"/>
      <c r="I398" s="356"/>
      <c r="J398" s="260"/>
    </row>
    <row r="399" spans="1:10" x14ac:dyDescent="0.2">
      <c r="A399" s="565" t="str">
        <f t="shared" si="7"/>
        <v/>
      </c>
      <c r="B399" s="198"/>
      <c r="C399" s="564"/>
      <c r="D399" s="198"/>
      <c r="E399" s="564"/>
      <c r="F399" s="55"/>
      <c r="G399" s="197"/>
      <c r="H399" s="203"/>
      <c r="I399" s="356"/>
      <c r="J399" s="260"/>
    </row>
    <row r="400" spans="1:10" x14ac:dyDescent="0.2">
      <c r="A400" s="565" t="str">
        <f t="shared" si="7"/>
        <v/>
      </c>
      <c r="B400" s="198"/>
      <c r="C400" s="564"/>
      <c r="D400" s="198"/>
      <c r="E400" s="564"/>
      <c r="F400" s="55"/>
      <c r="G400" s="197"/>
      <c r="H400" s="203"/>
      <c r="I400" s="356"/>
      <c r="J400" s="260"/>
    </row>
    <row r="401" spans="1:10" x14ac:dyDescent="0.2">
      <c r="A401" s="565" t="str">
        <f t="shared" ref="A401:A464" si="8">IF(COUNTA(B401:I401)&gt;0,ROW()-15,"")</f>
        <v/>
      </c>
      <c r="B401" s="198"/>
      <c r="C401" s="564"/>
      <c r="D401" s="198"/>
      <c r="E401" s="564"/>
      <c r="F401" s="55"/>
      <c r="G401" s="197"/>
      <c r="H401" s="203"/>
      <c r="I401" s="356"/>
      <c r="J401" s="260"/>
    </row>
    <row r="402" spans="1:10" x14ac:dyDescent="0.2">
      <c r="A402" s="565" t="str">
        <f t="shared" si="8"/>
        <v/>
      </c>
      <c r="B402" s="198"/>
      <c r="C402" s="564"/>
      <c r="D402" s="198"/>
      <c r="E402" s="564"/>
      <c r="F402" s="55"/>
      <c r="G402" s="197"/>
      <c r="H402" s="203"/>
      <c r="I402" s="356"/>
      <c r="J402" s="260"/>
    </row>
    <row r="403" spans="1:10" x14ac:dyDescent="0.2">
      <c r="A403" s="565" t="str">
        <f t="shared" si="8"/>
        <v/>
      </c>
      <c r="B403" s="198"/>
      <c r="C403" s="564"/>
      <c r="D403" s="198"/>
      <c r="E403" s="564"/>
      <c r="F403" s="55"/>
      <c r="G403" s="197"/>
      <c r="H403" s="203"/>
      <c r="I403" s="356"/>
      <c r="J403" s="260"/>
    </row>
    <row r="404" spans="1:10" x14ac:dyDescent="0.2">
      <c r="A404" s="565" t="str">
        <f t="shared" si="8"/>
        <v/>
      </c>
      <c r="B404" s="198"/>
      <c r="C404" s="564"/>
      <c r="D404" s="198"/>
      <c r="E404" s="564"/>
      <c r="F404" s="55"/>
      <c r="G404" s="197"/>
      <c r="H404" s="203"/>
      <c r="I404" s="356"/>
      <c r="J404" s="260"/>
    </row>
    <row r="405" spans="1:10" x14ac:dyDescent="0.2">
      <c r="A405" s="565" t="str">
        <f t="shared" si="8"/>
        <v/>
      </c>
      <c r="B405" s="198"/>
      <c r="C405" s="564"/>
      <c r="D405" s="198"/>
      <c r="E405" s="564"/>
      <c r="F405" s="55"/>
      <c r="G405" s="197"/>
      <c r="H405" s="203"/>
      <c r="I405" s="356"/>
      <c r="J405" s="260"/>
    </row>
    <row r="406" spans="1:10" x14ac:dyDescent="0.2">
      <c r="A406" s="565" t="str">
        <f t="shared" si="8"/>
        <v/>
      </c>
      <c r="B406" s="198"/>
      <c r="C406" s="564"/>
      <c r="D406" s="198"/>
      <c r="E406" s="564"/>
      <c r="F406" s="55"/>
      <c r="G406" s="197"/>
      <c r="H406" s="203"/>
      <c r="I406" s="356"/>
      <c r="J406" s="260"/>
    </row>
    <row r="407" spans="1:10" x14ac:dyDescent="0.2">
      <c r="A407" s="565" t="str">
        <f t="shared" si="8"/>
        <v/>
      </c>
      <c r="B407" s="198"/>
      <c r="C407" s="564"/>
      <c r="D407" s="198"/>
      <c r="E407" s="564"/>
      <c r="F407" s="55"/>
      <c r="G407" s="197"/>
      <c r="H407" s="203"/>
      <c r="I407" s="356"/>
      <c r="J407" s="260"/>
    </row>
    <row r="408" spans="1:10" x14ac:dyDescent="0.2">
      <c r="A408" s="565" t="str">
        <f t="shared" si="8"/>
        <v/>
      </c>
      <c r="B408" s="198"/>
      <c r="C408" s="564"/>
      <c r="D408" s="198"/>
      <c r="E408" s="564"/>
      <c r="F408" s="55"/>
      <c r="G408" s="197"/>
      <c r="H408" s="203"/>
      <c r="I408" s="356"/>
      <c r="J408" s="260"/>
    </row>
    <row r="409" spans="1:10" x14ac:dyDescent="0.2">
      <c r="A409" s="565" t="str">
        <f t="shared" si="8"/>
        <v/>
      </c>
      <c r="B409" s="198"/>
      <c r="C409" s="564"/>
      <c r="D409" s="198"/>
      <c r="E409" s="564"/>
      <c r="F409" s="55"/>
      <c r="G409" s="197"/>
      <c r="H409" s="203"/>
      <c r="I409" s="356"/>
      <c r="J409" s="260"/>
    </row>
    <row r="410" spans="1:10" x14ac:dyDescent="0.2">
      <c r="A410" s="565" t="str">
        <f t="shared" si="8"/>
        <v/>
      </c>
      <c r="B410" s="198"/>
      <c r="C410" s="564"/>
      <c r="D410" s="198"/>
      <c r="E410" s="564"/>
      <c r="F410" s="55"/>
      <c r="G410" s="197"/>
      <c r="H410" s="203"/>
      <c r="I410" s="356"/>
      <c r="J410" s="260"/>
    </row>
    <row r="411" spans="1:10" x14ac:dyDescent="0.2">
      <c r="A411" s="565" t="str">
        <f t="shared" si="8"/>
        <v/>
      </c>
      <c r="B411" s="198"/>
      <c r="C411" s="564"/>
      <c r="D411" s="198"/>
      <c r="E411" s="564"/>
      <c r="F411" s="55"/>
      <c r="G411" s="197"/>
      <c r="H411" s="203"/>
      <c r="I411" s="356"/>
      <c r="J411" s="260"/>
    </row>
    <row r="412" spans="1:10" x14ac:dyDescent="0.2">
      <c r="A412" s="565" t="str">
        <f t="shared" si="8"/>
        <v/>
      </c>
      <c r="B412" s="198"/>
      <c r="C412" s="564"/>
      <c r="D412" s="198"/>
      <c r="E412" s="564"/>
      <c r="F412" s="55"/>
      <c r="G412" s="197"/>
      <c r="H412" s="203"/>
      <c r="I412" s="356"/>
      <c r="J412" s="260"/>
    </row>
    <row r="413" spans="1:10" x14ac:dyDescent="0.2">
      <c r="A413" s="565" t="str">
        <f t="shared" si="8"/>
        <v/>
      </c>
      <c r="B413" s="198"/>
      <c r="C413" s="564"/>
      <c r="D413" s="198"/>
      <c r="E413" s="564"/>
      <c r="F413" s="55"/>
      <c r="G413" s="197"/>
      <c r="H413" s="203"/>
      <c r="I413" s="356"/>
      <c r="J413" s="260"/>
    </row>
    <row r="414" spans="1:10" x14ac:dyDescent="0.2">
      <c r="A414" s="565" t="str">
        <f t="shared" si="8"/>
        <v/>
      </c>
      <c r="B414" s="198"/>
      <c r="C414" s="564"/>
      <c r="D414" s="198"/>
      <c r="E414" s="564"/>
      <c r="F414" s="55"/>
      <c r="G414" s="197"/>
      <c r="H414" s="203"/>
      <c r="I414" s="356"/>
      <c r="J414" s="260"/>
    </row>
    <row r="415" spans="1:10" x14ac:dyDescent="0.2">
      <c r="A415" s="565" t="str">
        <f t="shared" si="8"/>
        <v/>
      </c>
      <c r="B415" s="198"/>
      <c r="C415" s="564"/>
      <c r="D415" s="198"/>
      <c r="E415" s="564"/>
      <c r="F415" s="55"/>
      <c r="G415" s="197"/>
      <c r="H415" s="203"/>
      <c r="I415" s="356"/>
      <c r="J415" s="260"/>
    </row>
    <row r="416" spans="1:10" x14ac:dyDescent="0.2">
      <c r="A416" s="565" t="str">
        <f t="shared" si="8"/>
        <v/>
      </c>
      <c r="B416" s="198"/>
      <c r="C416" s="564"/>
      <c r="D416" s="198"/>
      <c r="E416" s="564"/>
      <c r="F416" s="55"/>
      <c r="G416" s="197"/>
      <c r="H416" s="203"/>
      <c r="I416" s="356"/>
      <c r="J416" s="260"/>
    </row>
    <row r="417" spans="1:10" x14ac:dyDescent="0.2">
      <c r="A417" s="565" t="str">
        <f t="shared" si="8"/>
        <v/>
      </c>
      <c r="B417" s="198"/>
      <c r="C417" s="564"/>
      <c r="D417" s="198"/>
      <c r="E417" s="564"/>
      <c r="F417" s="55"/>
      <c r="G417" s="197"/>
      <c r="H417" s="203"/>
      <c r="I417" s="356"/>
      <c r="J417" s="260"/>
    </row>
    <row r="418" spans="1:10" x14ac:dyDescent="0.2">
      <c r="A418" s="565" t="str">
        <f t="shared" si="8"/>
        <v/>
      </c>
      <c r="B418" s="198"/>
      <c r="C418" s="564"/>
      <c r="D418" s="198"/>
      <c r="E418" s="564"/>
      <c r="F418" s="55"/>
      <c r="G418" s="197"/>
      <c r="H418" s="203"/>
      <c r="I418" s="356"/>
      <c r="J418" s="260"/>
    </row>
    <row r="419" spans="1:10" x14ac:dyDescent="0.2">
      <c r="A419" s="565" t="str">
        <f t="shared" si="8"/>
        <v/>
      </c>
      <c r="B419" s="198"/>
      <c r="C419" s="564"/>
      <c r="D419" s="198"/>
      <c r="E419" s="564"/>
      <c r="F419" s="55"/>
      <c r="G419" s="197"/>
      <c r="H419" s="203"/>
      <c r="I419" s="356"/>
      <c r="J419" s="260"/>
    </row>
    <row r="420" spans="1:10" x14ac:dyDescent="0.2">
      <c r="A420" s="565" t="str">
        <f t="shared" si="8"/>
        <v/>
      </c>
      <c r="B420" s="198"/>
      <c r="C420" s="564"/>
      <c r="D420" s="198"/>
      <c r="E420" s="564"/>
      <c r="F420" s="55"/>
      <c r="G420" s="197"/>
      <c r="H420" s="203"/>
      <c r="I420" s="356"/>
      <c r="J420" s="260"/>
    </row>
    <row r="421" spans="1:10" x14ac:dyDescent="0.2">
      <c r="A421" s="565" t="str">
        <f t="shared" si="8"/>
        <v/>
      </c>
      <c r="B421" s="198"/>
      <c r="C421" s="564"/>
      <c r="D421" s="198"/>
      <c r="E421" s="564"/>
      <c r="F421" s="55"/>
      <c r="G421" s="197"/>
      <c r="H421" s="203"/>
      <c r="I421" s="356"/>
      <c r="J421" s="260"/>
    </row>
    <row r="422" spans="1:10" x14ac:dyDescent="0.2">
      <c r="A422" s="565" t="str">
        <f t="shared" si="8"/>
        <v/>
      </c>
      <c r="B422" s="198"/>
      <c r="C422" s="564"/>
      <c r="D422" s="198"/>
      <c r="E422" s="564"/>
      <c r="F422" s="55"/>
      <c r="G422" s="197"/>
      <c r="H422" s="203"/>
      <c r="I422" s="356"/>
      <c r="J422" s="260"/>
    </row>
    <row r="423" spans="1:10" x14ac:dyDescent="0.2">
      <c r="A423" s="565" t="str">
        <f t="shared" si="8"/>
        <v/>
      </c>
      <c r="B423" s="198"/>
      <c r="C423" s="564"/>
      <c r="D423" s="198"/>
      <c r="E423" s="564"/>
      <c r="F423" s="55"/>
      <c r="G423" s="197"/>
      <c r="H423" s="203"/>
      <c r="I423" s="356"/>
      <c r="J423" s="260"/>
    </row>
    <row r="424" spans="1:10" x14ac:dyDescent="0.2">
      <c r="A424" s="565" t="str">
        <f t="shared" si="8"/>
        <v/>
      </c>
      <c r="B424" s="198"/>
      <c r="C424" s="564"/>
      <c r="D424" s="198"/>
      <c r="E424" s="564"/>
      <c r="F424" s="55"/>
      <c r="G424" s="197"/>
      <c r="H424" s="203"/>
      <c r="I424" s="356"/>
      <c r="J424" s="260"/>
    </row>
    <row r="425" spans="1:10" x14ac:dyDescent="0.2">
      <c r="A425" s="565" t="str">
        <f t="shared" si="8"/>
        <v/>
      </c>
      <c r="B425" s="198"/>
      <c r="C425" s="564"/>
      <c r="D425" s="198"/>
      <c r="E425" s="564"/>
      <c r="F425" s="55"/>
      <c r="G425" s="197"/>
      <c r="H425" s="203"/>
      <c r="I425" s="356"/>
      <c r="J425" s="260"/>
    </row>
    <row r="426" spans="1:10" x14ac:dyDescent="0.2">
      <c r="A426" s="565" t="str">
        <f t="shared" si="8"/>
        <v/>
      </c>
      <c r="B426" s="198"/>
      <c r="C426" s="564"/>
      <c r="D426" s="198"/>
      <c r="E426" s="564"/>
      <c r="F426" s="55"/>
      <c r="G426" s="197"/>
      <c r="H426" s="203"/>
      <c r="I426" s="356"/>
      <c r="J426" s="260"/>
    </row>
    <row r="427" spans="1:10" x14ac:dyDescent="0.2">
      <c r="A427" s="565" t="str">
        <f t="shared" si="8"/>
        <v/>
      </c>
      <c r="B427" s="198"/>
      <c r="C427" s="564"/>
      <c r="D427" s="198"/>
      <c r="E427" s="564"/>
      <c r="F427" s="55"/>
      <c r="G427" s="197"/>
      <c r="H427" s="203"/>
      <c r="I427" s="356"/>
      <c r="J427" s="260"/>
    </row>
    <row r="428" spans="1:10" x14ac:dyDescent="0.2">
      <c r="A428" s="565" t="str">
        <f t="shared" si="8"/>
        <v/>
      </c>
      <c r="B428" s="198"/>
      <c r="C428" s="564"/>
      <c r="D428" s="198"/>
      <c r="E428" s="564"/>
      <c r="F428" s="55"/>
      <c r="G428" s="197"/>
      <c r="H428" s="203"/>
      <c r="I428" s="356"/>
      <c r="J428" s="260"/>
    </row>
    <row r="429" spans="1:10" x14ac:dyDescent="0.2">
      <c r="A429" s="565" t="str">
        <f t="shared" si="8"/>
        <v/>
      </c>
      <c r="B429" s="198"/>
      <c r="C429" s="564"/>
      <c r="D429" s="198"/>
      <c r="E429" s="564"/>
      <c r="F429" s="55"/>
      <c r="G429" s="197"/>
      <c r="H429" s="203"/>
      <c r="I429" s="356"/>
      <c r="J429" s="260"/>
    </row>
    <row r="430" spans="1:10" x14ac:dyDescent="0.2">
      <c r="A430" s="565" t="str">
        <f t="shared" si="8"/>
        <v/>
      </c>
      <c r="B430" s="198"/>
      <c r="C430" s="564"/>
      <c r="D430" s="198"/>
      <c r="E430" s="564"/>
      <c r="F430" s="55"/>
      <c r="G430" s="197"/>
      <c r="H430" s="203"/>
      <c r="I430" s="356"/>
      <c r="J430" s="260"/>
    </row>
    <row r="431" spans="1:10" x14ac:dyDescent="0.2">
      <c r="A431" s="565" t="str">
        <f t="shared" si="8"/>
        <v/>
      </c>
      <c r="B431" s="198"/>
      <c r="C431" s="564"/>
      <c r="D431" s="198"/>
      <c r="E431" s="564"/>
      <c r="F431" s="55"/>
      <c r="G431" s="197"/>
      <c r="H431" s="203"/>
      <c r="I431" s="356"/>
      <c r="J431" s="260"/>
    </row>
    <row r="432" spans="1:10" x14ac:dyDescent="0.2">
      <c r="A432" s="565" t="str">
        <f t="shared" si="8"/>
        <v/>
      </c>
      <c r="B432" s="198"/>
      <c r="C432" s="564"/>
      <c r="D432" s="198"/>
      <c r="E432" s="564"/>
      <c r="F432" s="55"/>
      <c r="G432" s="197"/>
      <c r="H432" s="203"/>
      <c r="I432" s="356"/>
      <c r="J432" s="260"/>
    </row>
    <row r="433" spans="1:10" x14ac:dyDescent="0.2">
      <c r="A433" s="565" t="str">
        <f t="shared" si="8"/>
        <v/>
      </c>
      <c r="B433" s="198"/>
      <c r="C433" s="564"/>
      <c r="D433" s="198"/>
      <c r="E433" s="564"/>
      <c r="F433" s="55"/>
      <c r="G433" s="197"/>
      <c r="H433" s="203"/>
      <c r="I433" s="356"/>
      <c r="J433" s="260"/>
    </row>
    <row r="434" spans="1:10" x14ac:dyDescent="0.2">
      <c r="A434" s="565" t="str">
        <f t="shared" si="8"/>
        <v/>
      </c>
      <c r="B434" s="198"/>
      <c r="C434" s="564"/>
      <c r="D434" s="198"/>
      <c r="E434" s="564"/>
      <c r="F434" s="55"/>
      <c r="G434" s="197"/>
      <c r="H434" s="203"/>
      <c r="I434" s="356"/>
      <c r="J434" s="260"/>
    </row>
    <row r="435" spans="1:10" x14ac:dyDescent="0.2">
      <c r="A435" s="565" t="str">
        <f t="shared" si="8"/>
        <v/>
      </c>
      <c r="B435" s="198"/>
      <c r="C435" s="564"/>
      <c r="D435" s="198"/>
      <c r="E435" s="564"/>
      <c r="F435" s="55"/>
      <c r="G435" s="197"/>
      <c r="H435" s="203"/>
      <c r="I435" s="356"/>
      <c r="J435" s="260"/>
    </row>
    <row r="436" spans="1:10" x14ac:dyDescent="0.2">
      <c r="A436" s="565" t="str">
        <f t="shared" si="8"/>
        <v/>
      </c>
      <c r="B436" s="198"/>
      <c r="C436" s="564"/>
      <c r="D436" s="198"/>
      <c r="E436" s="564"/>
      <c r="F436" s="55"/>
      <c r="G436" s="197"/>
      <c r="H436" s="203"/>
      <c r="I436" s="356"/>
      <c r="J436" s="260"/>
    </row>
    <row r="437" spans="1:10" x14ac:dyDescent="0.2">
      <c r="A437" s="565" t="str">
        <f t="shared" si="8"/>
        <v/>
      </c>
      <c r="B437" s="198"/>
      <c r="C437" s="564"/>
      <c r="D437" s="198"/>
      <c r="E437" s="564"/>
      <c r="F437" s="55"/>
      <c r="G437" s="197"/>
      <c r="H437" s="203"/>
      <c r="I437" s="356"/>
      <c r="J437" s="260"/>
    </row>
    <row r="438" spans="1:10" x14ac:dyDescent="0.2">
      <c r="A438" s="565" t="str">
        <f t="shared" si="8"/>
        <v/>
      </c>
      <c r="B438" s="198"/>
      <c r="C438" s="564"/>
      <c r="D438" s="198"/>
      <c r="E438" s="564"/>
      <c r="F438" s="55"/>
      <c r="G438" s="197"/>
      <c r="H438" s="203"/>
      <c r="I438" s="356"/>
      <c r="J438" s="260"/>
    </row>
    <row r="439" spans="1:10" x14ac:dyDescent="0.2">
      <c r="A439" s="565" t="str">
        <f t="shared" si="8"/>
        <v/>
      </c>
      <c r="B439" s="198"/>
      <c r="C439" s="564"/>
      <c r="D439" s="198"/>
      <c r="E439" s="564"/>
      <c r="F439" s="55"/>
      <c r="G439" s="197"/>
      <c r="H439" s="203"/>
      <c r="I439" s="356"/>
      <c r="J439" s="260"/>
    </row>
    <row r="440" spans="1:10" x14ac:dyDescent="0.2">
      <c r="A440" s="565" t="str">
        <f t="shared" si="8"/>
        <v/>
      </c>
      <c r="B440" s="198"/>
      <c r="C440" s="564"/>
      <c r="D440" s="198"/>
      <c r="E440" s="564"/>
      <c r="F440" s="55"/>
      <c r="G440" s="197"/>
      <c r="H440" s="203"/>
      <c r="I440" s="356"/>
      <c r="J440" s="260"/>
    </row>
    <row r="441" spans="1:10" x14ac:dyDescent="0.2">
      <c r="A441" s="565" t="str">
        <f t="shared" si="8"/>
        <v/>
      </c>
      <c r="B441" s="198"/>
      <c r="C441" s="564"/>
      <c r="D441" s="198"/>
      <c r="E441" s="564"/>
      <c r="F441" s="55"/>
      <c r="G441" s="197"/>
      <c r="H441" s="203"/>
      <c r="I441" s="356"/>
      <c r="J441" s="260"/>
    </row>
    <row r="442" spans="1:10" x14ac:dyDescent="0.2">
      <c r="A442" s="565" t="str">
        <f t="shared" si="8"/>
        <v/>
      </c>
      <c r="B442" s="198"/>
      <c r="C442" s="564"/>
      <c r="D442" s="198"/>
      <c r="E442" s="564"/>
      <c r="F442" s="55"/>
      <c r="G442" s="197"/>
      <c r="H442" s="203"/>
      <c r="I442" s="356"/>
      <c r="J442" s="260"/>
    </row>
    <row r="443" spans="1:10" x14ac:dyDescent="0.2">
      <c r="A443" s="565" t="str">
        <f t="shared" si="8"/>
        <v/>
      </c>
      <c r="B443" s="198"/>
      <c r="C443" s="564"/>
      <c r="D443" s="198"/>
      <c r="E443" s="564"/>
      <c r="F443" s="55"/>
      <c r="G443" s="197"/>
      <c r="H443" s="203"/>
      <c r="I443" s="356"/>
      <c r="J443" s="260"/>
    </row>
    <row r="444" spans="1:10" x14ac:dyDescent="0.2">
      <c r="A444" s="565" t="str">
        <f t="shared" si="8"/>
        <v/>
      </c>
      <c r="B444" s="198"/>
      <c r="C444" s="564"/>
      <c r="D444" s="198"/>
      <c r="E444" s="564"/>
      <c r="F444" s="55"/>
      <c r="G444" s="197"/>
      <c r="H444" s="203"/>
      <c r="I444" s="356"/>
      <c r="J444" s="260"/>
    </row>
    <row r="445" spans="1:10" x14ac:dyDescent="0.2">
      <c r="A445" s="565" t="str">
        <f t="shared" si="8"/>
        <v/>
      </c>
      <c r="B445" s="198"/>
      <c r="C445" s="564"/>
      <c r="D445" s="198"/>
      <c r="E445" s="564"/>
      <c r="F445" s="55"/>
      <c r="G445" s="197"/>
      <c r="H445" s="203"/>
      <c r="I445" s="356"/>
      <c r="J445" s="260"/>
    </row>
    <row r="446" spans="1:10" x14ac:dyDescent="0.2">
      <c r="A446" s="565" t="str">
        <f t="shared" si="8"/>
        <v/>
      </c>
      <c r="B446" s="198"/>
      <c r="C446" s="564"/>
      <c r="D446" s="198"/>
      <c r="E446" s="564"/>
      <c r="F446" s="55"/>
      <c r="G446" s="197"/>
      <c r="H446" s="203"/>
      <c r="I446" s="356"/>
      <c r="J446" s="260"/>
    </row>
    <row r="447" spans="1:10" x14ac:dyDescent="0.2">
      <c r="A447" s="565" t="str">
        <f t="shared" si="8"/>
        <v/>
      </c>
      <c r="B447" s="198"/>
      <c r="C447" s="564"/>
      <c r="D447" s="198"/>
      <c r="E447" s="564"/>
      <c r="F447" s="55"/>
      <c r="G447" s="197"/>
      <c r="H447" s="203"/>
      <c r="I447" s="356"/>
      <c r="J447" s="260"/>
    </row>
    <row r="448" spans="1:10" x14ac:dyDescent="0.2">
      <c r="A448" s="565" t="str">
        <f t="shared" si="8"/>
        <v/>
      </c>
      <c r="B448" s="198"/>
      <c r="C448" s="564"/>
      <c r="D448" s="198"/>
      <c r="E448" s="564"/>
      <c r="F448" s="55"/>
      <c r="G448" s="197"/>
      <c r="H448" s="203"/>
      <c r="I448" s="356"/>
      <c r="J448" s="260"/>
    </row>
    <row r="449" spans="1:10" x14ac:dyDescent="0.2">
      <c r="A449" s="565" t="str">
        <f t="shared" si="8"/>
        <v/>
      </c>
      <c r="B449" s="198"/>
      <c r="C449" s="564"/>
      <c r="D449" s="198"/>
      <c r="E449" s="564"/>
      <c r="F449" s="55"/>
      <c r="G449" s="197"/>
      <c r="H449" s="203"/>
      <c r="I449" s="356"/>
      <c r="J449" s="260"/>
    </row>
    <row r="450" spans="1:10" x14ac:dyDescent="0.2">
      <c r="A450" s="565" t="str">
        <f t="shared" si="8"/>
        <v/>
      </c>
      <c r="B450" s="198"/>
      <c r="C450" s="564"/>
      <c r="D450" s="198"/>
      <c r="E450" s="564"/>
      <c r="F450" s="55"/>
      <c r="G450" s="197"/>
      <c r="H450" s="203"/>
      <c r="I450" s="356"/>
      <c r="J450" s="260"/>
    </row>
    <row r="451" spans="1:10" x14ac:dyDescent="0.2">
      <c r="A451" s="565" t="str">
        <f t="shared" si="8"/>
        <v/>
      </c>
      <c r="B451" s="198"/>
      <c r="C451" s="564"/>
      <c r="D451" s="198"/>
      <c r="E451" s="564"/>
      <c r="F451" s="55"/>
      <c r="G451" s="197"/>
      <c r="H451" s="203"/>
      <c r="I451" s="356"/>
      <c r="J451" s="260"/>
    </row>
    <row r="452" spans="1:10" x14ac:dyDescent="0.2">
      <c r="A452" s="565" t="str">
        <f t="shared" si="8"/>
        <v/>
      </c>
      <c r="B452" s="198"/>
      <c r="C452" s="564"/>
      <c r="D452" s="198"/>
      <c r="E452" s="564"/>
      <c r="F452" s="55"/>
      <c r="G452" s="197"/>
      <c r="H452" s="203"/>
      <c r="I452" s="356"/>
      <c r="J452" s="260"/>
    </row>
    <row r="453" spans="1:10" x14ac:dyDescent="0.2">
      <c r="A453" s="565" t="str">
        <f t="shared" si="8"/>
        <v/>
      </c>
      <c r="B453" s="198"/>
      <c r="C453" s="564"/>
      <c r="D453" s="198"/>
      <c r="E453" s="564"/>
      <c r="F453" s="55"/>
      <c r="G453" s="197"/>
      <c r="H453" s="203"/>
      <c r="I453" s="356"/>
      <c r="J453" s="260"/>
    </row>
    <row r="454" spans="1:10" x14ac:dyDescent="0.2">
      <c r="A454" s="565" t="str">
        <f t="shared" si="8"/>
        <v/>
      </c>
      <c r="B454" s="198"/>
      <c r="C454" s="564"/>
      <c r="D454" s="198"/>
      <c r="E454" s="564"/>
      <c r="F454" s="55"/>
      <c r="G454" s="197"/>
      <c r="H454" s="203"/>
      <c r="I454" s="356"/>
      <c r="J454" s="260"/>
    </row>
    <row r="455" spans="1:10" x14ac:dyDescent="0.2">
      <c r="A455" s="565" t="str">
        <f t="shared" si="8"/>
        <v/>
      </c>
      <c r="B455" s="198"/>
      <c r="C455" s="564"/>
      <c r="D455" s="198"/>
      <c r="E455" s="564"/>
      <c r="F455" s="55"/>
      <c r="G455" s="197"/>
      <c r="H455" s="203"/>
      <c r="I455" s="356"/>
      <c r="J455" s="260"/>
    </row>
    <row r="456" spans="1:10" x14ac:dyDescent="0.2">
      <c r="A456" s="565" t="str">
        <f t="shared" si="8"/>
        <v/>
      </c>
      <c r="B456" s="198"/>
      <c r="C456" s="564"/>
      <c r="D456" s="198"/>
      <c r="E456" s="564"/>
      <c r="F456" s="55"/>
      <c r="G456" s="197"/>
      <c r="H456" s="203"/>
      <c r="I456" s="356"/>
      <c r="J456" s="260"/>
    </row>
    <row r="457" spans="1:10" x14ac:dyDescent="0.2">
      <c r="A457" s="565" t="str">
        <f t="shared" si="8"/>
        <v/>
      </c>
      <c r="B457" s="198"/>
      <c r="C457" s="564"/>
      <c r="D457" s="198"/>
      <c r="E457" s="564"/>
      <c r="F457" s="55"/>
      <c r="G457" s="197"/>
      <c r="H457" s="203"/>
      <c r="I457" s="356"/>
      <c r="J457" s="260"/>
    </row>
    <row r="458" spans="1:10" x14ac:dyDescent="0.2">
      <c r="A458" s="565" t="str">
        <f t="shared" si="8"/>
        <v/>
      </c>
      <c r="B458" s="198"/>
      <c r="C458" s="564"/>
      <c r="D458" s="198"/>
      <c r="E458" s="564"/>
      <c r="F458" s="55"/>
      <c r="G458" s="197"/>
      <c r="H458" s="203"/>
      <c r="I458" s="356"/>
      <c r="J458" s="260"/>
    </row>
    <row r="459" spans="1:10" x14ac:dyDescent="0.2">
      <c r="A459" s="565" t="str">
        <f t="shared" si="8"/>
        <v/>
      </c>
      <c r="B459" s="198"/>
      <c r="C459" s="564"/>
      <c r="D459" s="198"/>
      <c r="E459" s="564"/>
      <c r="F459" s="55"/>
      <c r="G459" s="197"/>
      <c r="H459" s="203"/>
      <c r="I459" s="356"/>
      <c r="J459" s="260"/>
    </row>
    <row r="460" spans="1:10" x14ac:dyDescent="0.2">
      <c r="A460" s="565" t="str">
        <f t="shared" si="8"/>
        <v/>
      </c>
      <c r="B460" s="198"/>
      <c r="C460" s="564"/>
      <c r="D460" s="198"/>
      <c r="E460" s="564"/>
      <c r="F460" s="55"/>
      <c r="G460" s="197"/>
      <c r="H460" s="203"/>
      <c r="I460" s="356"/>
      <c r="J460" s="260"/>
    </row>
    <row r="461" spans="1:10" x14ac:dyDescent="0.2">
      <c r="A461" s="565" t="str">
        <f t="shared" si="8"/>
        <v/>
      </c>
      <c r="B461" s="198"/>
      <c r="C461" s="564"/>
      <c r="D461" s="198"/>
      <c r="E461" s="564"/>
      <c r="F461" s="55"/>
      <c r="G461" s="197"/>
      <c r="H461" s="203"/>
      <c r="I461" s="356"/>
      <c r="J461" s="260"/>
    </row>
    <row r="462" spans="1:10" x14ac:dyDescent="0.2">
      <c r="A462" s="565" t="str">
        <f t="shared" si="8"/>
        <v/>
      </c>
      <c r="B462" s="198"/>
      <c r="C462" s="564"/>
      <c r="D462" s="198"/>
      <c r="E462" s="564"/>
      <c r="F462" s="55"/>
      <c r="G462" s="197"/>
      <c r="H462" s="203"/>
      <c r="I462" s="356"/>
      <c r="J462" s="260"/>
    </row>
    <row r="463" spans="1:10" x14ac:dyDescent="0.2">
      <c r="A463" s="565" t="str">
        <f t="shared" si="8"/>
        <v/>
      </c>
      <c r="B463" s="198"/>
      <c r="C463" s="564"/>
      <c r="D463" s="198"/>
      <c r="E463" s="564"/>
      <c r="F463" s="55"/>
      <c r="G463" s="197"/>
      <c r="H463" s="203"/>
      <c r="I463" s="356"/>
      <c r="J463" s="260"/>
    </row>
    <row r="464" spans="1:10" x14ac:dyDescent="0.2">
      <c r="A464" s="565" t="str">
        <f t="shared" si="8"/>
        <v/>
      </c>
      <c r="B464" s="198"/>
      <c r="C464" s="564"/>
      <c r="D464" s="198"/>
      <c r="E464" s="564"/>
      <c r="F464" s="55"/>
      <c r="G464" s="197"/>
      <c r="H464" s="203"/>
      <c r="I464" s="356"/>
      <c r="J464" s="260"/>
    </row>
    <row r="465" spans="1:10" x14ac:dyDescent="0.2">
      <c r="A465" s="565" t="str">
        <f t="shared" ref="A465:A528" si="9">IF(COUNTA(B465:I465)&gt;0,ROW()-15,"")</f>
        <v/>
      </c>
      <c r="B465" s="198"/>
      <c r="C465" s="564"/>
      <c r="D465" s="198"/>
      <c r="E465" s="564"/>
      <c r="F465" s="55"/>
      <c r="G465" s="197"/>
      <c r="H465" s="203"/>
      <c r="I465" s="356"/>
      <c r="J465" s="260"/>
    </row>
    <row r="466" spans="1:10" x14ac:dyDescent="0.2">
      <c r="A466" s="565" t="str">
        <f t="shared" si="9"/>
        <v/>
      </c>
      <c r="B466" s="198"/>
      <c r="C466" s="564"/>
      <c r="D466" s="198"/>
      <c r="E466" s="564"/>
      <c r="F466" s="55"/>
      <c r="G466" s="197"/>
      <c r="H466" s="203"/>
      <c r="I466" s="356"/>
      <c r="J466" s="260"/>
    </row>
    <row r="467" spans="1:10" x14ac:dyDescent="0.2">
      <c r="A467" s="565" t="str">
        <f t="shared" si="9"/>
        <v/>
      </c>
      <c r="B467" s="198"/>
      <c r="C467" s="564"/>
      <c r="D467" s="198"/>
      <c r="E467" s="564"/>
      <c r="F467" s="55"/>
      <c r="G467" s="197"/>
      <c r="H467" s="203"/>
      <c r="I467" s="356"/>
      <c r="J467" s="260"/>
    </row>
    <row r="468" spans="1:10" x14ac:dyDescent="0.2">
      <c r="A468" s="565" t="str">
        <f t="shared" si="9"/>
        <v/>
      </c>
      <c r="B468" s="198"/>
      <c r="C468" s="564"/>
      <c r="D468" s="198"/>
      <c r="E468" s="564"/>
      <c r="F468" s="55"/>
      <c r="G468" s="197"/>
      <c r="H468" s="203"/>
      <c r="I468" s="356"/>
      <c r="J468" s="260"/>
    </row>
    <row r="469" spans="1:10" x14ac:dyDescent="0.2">
      <c r="A469" s="565" t="str">
        <f t="shared" si="9"/>
        <v/>
      </c>
      <c r="B469" s="198"/>
      <c r="C469" s="564"/>
      <c r="D469" s="198"/>
      <c r="E469" s="564"/>
      <c r="F469" s="55"/>
      <c r="G469" s="197"/>
      <c r="H469" s="203"/>
      <c r="I469" s="356"/>
      <c r="J469" s="260"/>
    </row>
    <row r="470" spans="1:10" x14ac:dyDescent="0.2">
      <c r="A470" s="565" t="str">
        <f t="shared" si="9"/>
        <v/>
      </c>
      <c r="B470" s="198"/>
      <c r="C470" s="564"/>
      <c r="D470" s="198"/>
      <c r="E470" s="564"/>
      <c r="F470" s="55"/>
      <c r="G470" s="197"/>
      <c r="H470" s="203"/>
      <c r="I470" s="356"/>
      <c r="J470" s="260"/>
    </row>
    <row r="471" spans="1:10" x14ac:dyDescent="0.2">
      <c r="A471" s="565" t="str">
        <f t="shared" si="9"/>
        <v/>
      </c>
      <c r="B471" s="198"/>
      <c r="C471" s="564"/>
      <c r="D471" s="198"/>
      <c r="E471" s="564"/>
      <c r="F471" s="55"/>
      <c r="G471" s="197"/>
      <c r="H471" s="203"/>
      <c r="I471" s="356"/>
      <c r="J471" s="260"/>
    </row>
    <row r="472" spans="1:10" x14ac:dyDescent="0.2">
      <c r="A472" s="565" t="str">
        <f t="shared" si="9"/>
        <v/>
      </c>
      <c r="B472" s="198"/>
      <c r="C472" s="564"/>
      <c r="D472" s="198"/>
      <c r="E472" s="564"/>
      <c r="F472" s="55"/>
      <c r="G472" s="197"/>
      <c r="H472" s="203"/>
      <c r="I472" s="356"/>
      <c r="J472" s="260"/>
    </row>
    <row r="473" spans="1:10" x14ac:dyDescent="0.2">
      <c r="A473" s="565" t="str">
        <f t="shared" si="9"/>
        <v/>
      </c>
      <c r="B473" s="198"/>
      <c r="C473" s="564"/>
      <c r="D473" s="198"/>
      <c r="E473" s="564"/>
      <c r="F473" s="55"/>
      <c r="G473" s="197"/>
      <c r="H473" s="203"/>
      <c r="I473" s="356"/>
      <c r="J473" s="260"/>
    </row>
    <row r="474" spans="1:10" x14ac:dyDescent="0.2">
      <c r="A474" s="565" t="str">
        <f t="shared" si="9"/>
        <v/>
      </c>
      <c r="B474" s="198"/>
      <c r="C474" s="564"/>
      <c r="D474" s="198"/>
      <c r="E474" s="564"/>
      <c r="F474" s="55"/>
      <c r="G474" s="197"/>
      <c r="H474" s="203"/>
      <c r="I474" s="356"/>
      <c r="J474" s="260"/>
    </row>
    <row r="475" spans="1:10" x14ac:dyDescent="0.2">
      <c r="A475" s="565" t="str">
        <f t="shared" si="9"/>
        <v/>
      </c>
      <c r="B475" s="198"/>
      <c r="C475" s="564"/>
      <c r="D475" s="198"/>
      <c r="E475" s="564"/>
      <c r="F475" s="55"/>
      <c r="G475" s="197"/>
      <c r="H475" s="203"/>
      <c r="I475" s="356"/>
      <c r="J475" s="260"/>
    </row>
    <row r="476" spans="1:10" x14ac:dyDescent="0.2">
      <c r="A476" s="565" t="str">
        <f t="shared" si="9"/>
        <v/>
      </c>
      <c r="B476" s="198"/>
      <c r="C476" s="564"/>
      <c r="D476" s="198"/>
      <c r="E476" s="564"/>
      <c r="F476" s="55"/>
      <c r="G476" s="197"/>
      <c r="H476" s="203"/>
      <c r="I476" s="356"/>
      <c r="J476" s="260"/>
    </row>
    <row r="477" spans="1:10" x14ac:dyDescent="0.2">
      <c r="A477" s="565" t="str">
        <f t="shared" si="9"/>
        <v/>
      </c>
      <c r="B477" s="198"/>
      <c r="C477" s="564"/>
      <c r="D477" s="198"/>
      <c r="E477" s="564"/>
      <c r="F477" s="55"/>
      <c r="G477" s="197"/>
      <c r="H477" s="203"/>
      <c r="I477" s="356"/>
      <c r="J477" s="260"/>
    </row>
    <row r="478" spans="1:10" x14ac:dyDescent="0.2">
      <c r="A478" s="565" t="str">
        <f t="shared" si="9"/>
        <v/>
      </c>
      <c r="B478" s="198"/>
      <c r="C478" s="564"/>
      <c r="D478" s="198"/>
      <c r="E478" s="564"/>
      <c r="F478" s="55"/>
      <c r="G478" s="197"/>
      <c r="H478" s="203"/>
      <c r="I478" s="356"/>
      <c r="J478" s="260"/>
    </row>
    <row r="479" spans="1:10" x14ac:dyDescent="0.2">
      <c r="A479" s="565" t="str">
        <f t="shared" si="9"/>
        <v/>
      </c>
      <c r="B479" s="198"/>
      <c r="C479" s="564"/>
      <c r="D479" s="198"/>
      <c r="E479" s="564"/>
      <c r="F479" s="55"/>
      <c r="G479" s="197"/>
      <c r="H479" s="203"/>
      <c r="I479" s="356"/>
      <c r="J479" s="260"/>
    </row>
    <row r="480" spans="1:10" x14ac:dyDescent="0.2">
      <c r="A480" s="565" t="str">
        <f t="shared" si="9"/>
        <v/>
      </c>
      <c r="B480" s="198"/>
      <c r="C480" s="564"/>
      <c r="D480" s="198"/>
      <c r="E480" s="564"/>
      <c r="F480" s="55"/>
      <c r="G480" s="197"/>
      <c r="H480" s="203"/>
      <c r="I480" s="356"/>
      <c r="J480" s="260"/>
    </row>
    <row r="481" spans="1:10" x14ac:dyDescent="0.2">
      <c r="A481" s="565" t="str">
        <f t="shared" si="9"/>
        <v/>
      </c>
      <c r="B481" s="198"/>
      <c r="C481" s="564"/>
      <c r="D481" s="198"/>
      <c r="E481" s="564"/>
      <c r="F481" s="55"/>
      <c r="G481" s="197"/>
      <c r="H481" s="203"/>
      <c r="I481" s="356"/>
      <c r="J481" s="260"/>
    </row>
    <row r="482" spans="1:10" x14ac:dyDescent="0.2">
      <c r="A482" s="565" t="str">
        <f t="shared" si="9"/>
        <v/>
      </c>
      <c r="B482" s="198"/>
      <c r="C482" s="564"/>
      <c r="D482" s="198"/>
      <c r="E482" s="564"/>
      <c r="F482" s="55"/>
      <c r="G482" s="197"/>
      <c r="H482" s="203"/>
      <c r="I482" s="356"/>
      <c r="J482" s="260"/>
    </row>
    <row r="483" spans="1:10" x14ac:dyDescent="0.2">
      <c r="A483" s="565" t="str">
        <f t="shared" si="9"/>
        <v/>
      </c>
      <c r="B483" s="198"/>
      <c r="C483" s="564"/>
      <c r="D483" s="198"/>
      <c r="E483" s="564"/>
      <c r="F483" s="55"/>
      <c r="G483" s="197"/>
      <c r="H483" s="203"/>
      <c r="I483" s="356"/>
      <c r="J483" s="260"/>
    </row>
    <row r="484" spans="1:10" x14ac:dyDescent="0.2">
      <c r="A484" s="565" t="str">
        <f t="shared" si="9"/>
        <v/>
      </c>
      <c r="B484" s="198"/>
      <c r="C484" s="564"/>
      <c r="D484" s="198"/>
      <c r="E484" s="564"/>
      <c r="F484" s="55"/>
      <c r="G484" s="197"/>
      <c r="H484" s="203"/>
      <c r="I484" s="356"/>
      <c r="J484" s="260"/>
    </row>
    <row r="485" spans="1:10" x14ac:dyDescent="0.2">
      <c r="A485" s="565" t="str">
        <f t="shared" si="9"/>
        <v/>
      </c>
      <c r="B485" s="198"/>
      <c r="C485" s="564"/>
      <c r="D485" s="198"/>
      <c r="E485" s="564"/>
      <c r="F485" s="55"/>
      <c r="G485" s="197"/>
      <c r="H485" s="203"/>
      <c r="I485" s="356"/>
      <c r="J485" s="260"/>
    </row>
    <row r="486" spans="1:10" x14ac:dyDescent="0.2">
      <c r="A486" s="565" t="str">
        <f t="shared" si="9"/>
        <v/>
      </c>
      <c r="B486" s="198"/>
      <c r="C486" s="564"/>
      <c r="D486" s="198"/>
      <c r="E486" s="564"/>
      <c r="F486" s="55"/>
      <c r="G486" s="197"/>
      <c r="H486" s="203"/>
      <c r="I486" s="356"/>
      <c r="J486" s="260"/>
    </row>
    <row r="487" spans="1:10" x14ac:dyDescent="0.2">
      <c r="A487" s="565" t="str">
        <f t="shared" si="9"/>
        <v/>
      </c>
      <c r="B487" s="198"/>
      <c r="C487" s="564"/>
      <c r="D487" s="198"/>
      <c r="E487" s="564"/>
      <c r="F487" s="55"/>
      <c r="G487" s="197"/>
      <c r="H487" s="203"/>
      <c r="I487" s="356"/>
      <c r="J487" s="260"/>
    </row>
    <row r="488" spans="1:10" x14ac:dyDescent="0.2">
      <c r="A488" s="565" t="str">
        <f t="shared" si="9"/>
        <v/>
      </c>
      <c r="B488" s="198"/>
      <c r="C488" s="564"/>
      <c r="D488" s="198"/>
      <c r="E488" s="564"/>
      <c r="F488" s="55"/>
      <c r="G488" s="197"/>
      <c r="H488" s="203"/>
      <c r="I488" s="356"/>
      <c r="J488" s="260"/>
    </row>
    <row r="489" spans="1:10" x14ac:dyDescent="0.2">
      <c r="A489" s="565" t="str">
        <f t="shared" si="9"/>
        <v/>
      </c>
      <c r="B489" s="198"/>
      <c r="C489" s="564"/>
      <c r="D489" s="198"/>
      <c r="E489" s="564"/>
      <c r="F489" s="55"/>
      <c r="G489" s="197"/>
      <c r="H489" s="203"/>
      <c r="I489" s="356"/>
      <c r="J489" s="260"/>
    </row>
    <row r="490" spans="1:10" x14ac:dyDescent="0.2">
      <c r="A490" s="565" t="str">
        <f t="shared" si="9"/>
        <v/>
      </c>
      <c r="B490" s="198"/>
      <c r="C490" s="564"/>
      <c r="D490" s="198"/>
      <c r="E490" s="564"/>
      <c r="F490" s="55"/>
      <c r="G490" s="197"/>
      <c r="H490" s="203"/>
      <c r="I490" s="356"/>
      <c r="J490" s="260"/>
    </row>
    <row r="491" spans="1:10" x14ac:dyDescent="0.2">
      <c r="A491" s="565" t="str">
        <f t="shared" si="9"/>
        <v/>
      </c>
      <c r="B491" s="198"/>
      <c r="C491" s="564"/>
      <c r="D491" s="198"/>
      <c r="E491" s="564"/>
      <c r="F491" s="55"/>
      <c r="G491" s="197"/>
      <c r="H491" s="203"/>
      <c r="I491" s="356"/>
      <c r="J491" s="260"/>
    </row>
    <row r="492" spans="1:10" x14ac:dyDescent="0.2">
      <c r="A492" s="565" t="str">
        <f t="shared" si="9"/>
        <v/>
      </c>
      <c r="B492" s="198"/>
      <c r="C492" s="564"/>
      <c r="D492" s="198"/>
      <c r="E492" s="564"/>
      <c r="F492" s="55"/>
      <c r="G492" s="197"/>
      <c r="H492" s="203"/>
      <c r="I492" s="356"/>
      <c r="J492" s="260"/>
    </row>
    <row r="493" spans="1:10" x14ac:dyDescent="0.2">
      <c r="A493" s="565" t="str">
        <f t="shared" si="9"/>
        <v/>
      </c>
      <c r="B493" s="198"/>
      <c r="C493" s="564"/>
      <c r="D493" s="198"/>
      <c r="E493" s="564"/>
      <c r="F493" s="55"/>
      <c r="G493" s="197"/>
      <c r="H493" s="203"/>
      <c r="I493" s="356"/>
      <c r="J493" s="260"/>
    </row>
    <row r="494" spans="1:10" x14ac:dyDescent="0.2">
      <c r="A494" s="565" t="str">
        <f t="shared" si="9"/>
        <v/>
      </c>
      <c r="B494" s="198"/>
      <c r="C494" s="564"/>
      <c r="D494" s="198"/>
      <c r="E494" s="564"/>
      <c r="F494" s="55"/>
      <c r="G494" s="197"/>
      <c r="H494" s="203"/>
      <c r="I494" s="356"/>
      <c r="J494" s="260"/>
    </row>
    <row r="495" spans="1:10" x14ac:dyDescent="0.2">
      <c r="A495" s="565" t="str">
        <f t="shared" si="9"/>
        <v/>
      </c>
      <c r="B495" s="198"/>
      <c r="C495" s="564"/>
      <c r="D495" s="198"/>
      <c r="E495" s="564"/>
      <c r="F495" s="55"/>
      <c r="G495" s="197"/>
      <c r="H495" s="203"/>
      <c r="I495" s="356"/>
      <c r="J495" s="260"/>
    </row>
    <row r="496" spans="1:10" x14ac:dyDescent="0.2">
      <c r="A496" s="565" t="str">
        <f t="shared" si="9"/>
        <v/>
      </c>
      <c r="B496" s="198"/>
      <c r="C496" s="564"/>
      <c r="D496" s="198"/>
      <c r="E496" s="564"/>
      <c r="F496" s="55"/>
      <c r="G496" s="197"/>
      <c r="H496" s="203"/>
      <c r="I496" s="356"/>
      <c r="J496" s="260"/>
    </row>
    <row r="497" spans="1:10" x14ac:dyDescent="0.2">
      <c r="A497" s="565" t="str">
        <f t="shared" si="9"/>
        <v/>
      </c>
      <c r="B497" s="198"/>
      <c r="C497" s="564"/>
      <c r="D497" s="198"/>
      <c r="E497" s="564"/>
      <c r="F497" s="55"/>
      <c r="G497" s="197"/>
      <c r="H497" s="203"/>
      <c r="I497" s="356"/>
      <c r="J497" s="260"/>
    </row>
    <row r="498" spans="1:10" x14ac:dyDescent="0.2">
      <c r="A498" s="565" t="str">
        <f t="shared" si="9"/>
        <v/>
      </c>
      <c r="B498" s="198"/>
      <c r="C498" s="564"/>
      <c r="D498" s="198"/>
      <c r="E498" s="564"/>
      <c r="F498" s="55"/>
      <c r="G498" s="197"/>
      <c r="H498" s="203"/>
      <c r="I498" s="356"/>
      <c r="J498" s="260"/>
    </row>
    <row r="499" spans="1:10" x14ac:dyDescent="0.2">
      <c r="A499" s="565" t="str">
        <f t="shared" si="9"/>
        <v/>
      </c>
      <c r="B499" s="198"/>
      <c r="C499" s="564"/>
      <c r="D499" s="198"/>
      <c r="E499" s="564"/>
      <c r="F499" s="55"/>
      <c r="G499" s="197"/>
      <c r="H499" s="203"/>
      <c r="I499" s="356"/>
      <c r="J499" s="260"/>
    </row>
    <row r="500" spans="1:10" x14ac:dyDescent="0.2">
      <c r="A500" s="565" t="str">
        <f t="shared" si="9"/>
        <v/>
      </c>
      <c r="B500" s="198"/>
      <c r="C500" s="564"/>
      <c r="D500" s="198"/>
      <c r="E500" s="564"/>
      <c r="F500" s="55"/>
      <c r="G500" s="197"/>
      <c r="H500" s="203"/>
      <c r="I500" s="356"/>
      <c r="J500" s="260"/>
    </row>
    <row r="501" spans="1:10" x14ac:dyDescent="0.2">
      <c r="A501" s="565" t="str">
        <f t="shared" si="9"/>
        <v/>
      </c>
      <c r="B501" s="198"/>
      <c r="C501" s="564"/>
      <c r="D501" s="198"/>
      <c r="E501" s="564"/>
      <c r="F501" s="55"/>
      <c r="G501" s="197"/>
      <c r="H501" s="203"/>
      <c r="I501" s="356"/>
      <c r="J501" s="260"/>
    </row>
    <row r="502" spans="1:10" x14ac:dyDescent="0.2">
      <c r="A502" s="565" t="str">
        <f t="shared" si="9"/>
        <v/>
      </c>
      <c r="B502" s="198"/>
      <c r="C502" s="564"/>
      <c r="D502" s="198"/>
      <c r="E502" s="564"/>
      <c r="F502" s="55"/>
      <c r="G502" s="197"/>
      <c r="H502" s="203"/>
      <c r="I502" s="356"/>
      <c r="J502" s="260"/>
    </row>
    <row r="503" spans="1:10" x14ac:dyDescent="0.2">
      <c r="A503" s="565" t="str">
        <f t="shared" si="9"/>
        <v/>
      </c>
      <c r="B503" s="198"/>
      <c r="C503" s="564"/>
      <c r="D503" s="198"/>
      <c r="E503" s="564"/>
      <c r="F503" s="55"/>
      <c r="G503" s="197"/>
      <c r="H503" s="203"/>
      <c r="I503" s="356"/>
      <c r="J503" s="260"/>
    </row>
    <row r="504" spans="1:10" x14ac:dyDescent="0.2">
      <c r="A504" s="565" t="str">
        <f t="shared" si="9"/>
        <v/>
      </c>
      <c r="B504" s="198"/>
      <c r="C504" s="564"/>
      <c r="D504" s="198"/>
      <c r="E504" s="564"/>
      <c r="F504" s="55"/>
      <c r="G504" s="197"/>
      <c r="H504" s="203"/>
      <c r="I504" s="356"/>
      <c r="J504" s="260"/>
    </row>
    <row r="505" spans="1:10" x14ac:dyDescent="0.2">
      <c r="A505" s="565" t="str">
        <f t="shared" si="9"/>
        <v/>
      </c>
      <c r="B505" s="198"/>
      <c r="C505" s="564"/>
      <c r="D505" s="198"/>
      <c r="E505" s="564"/>
      <c r="F505" s="55"/>
      <c r="G505" s="197"/>
      <c r="H505" s="203"/>
      <c r="I505" s="356"/>
      <c r="J505" s="260"/>
    </row>
    <row r="506" spans="1:10" x14ac:dyDescent="0.2">
      <c r="A506" s="565" t="str">
        <f t="shared" si="9"/>
        <v/>
      </c>
      <c r="B506" s="198"/>
      <c r="C506" s="564"/>
      <c r="D506" s="198"/>
      <c r="E506" s="564"/>
      <c r="F506" s="55"/>
      <c r="G506" s="197"/>
      <c r="H506" s="203"/>
      <c r="I506" s="356"/>
      <c r="J506" s="260"/>
    </row>
    <row r="507" spans="1:10" x14ac:dyDescent="0.2">
      <c r="A507" s="565" t="str">
        <f t="shared" si="9"/>
        <v/>
      </c>
      <c r="B507" s="198"/>
      <c r="C507" s="564"/>
      <c r="D507" s="198"/>
      <c r="E507" s="564"/>
      <c r="F507" s="55"/>
      <c r="G507" s="197"/>
      <c r="H507" s="203"/>
      <c r="I507" s="356"/>
      <c r="J507" s="260"/>
    </row>
    <row r="508" spans="1:10" x14ac:dyDescent="0.2">
      <c r="A508" s="565" t="str">
        <f t="shared" si="9"/>
        <v/>
      </c>
      <c r="B508" s="198"/>
      <c r="C508" s="564"/>
      <c r="D508" s="198"/>
      <c r="E508" s="564"/>
      <c r="F508" s="55"/>
      <c r="G508" s="197"/>
      <c r="H508" s="203"/>
      <c r="I508" s="356"/>
      <c r="J508" s="260"/>
    </row>
    <row r="509" spans="1:10" x14ac:dyDescent="0.2">
      <c r="A509" s="565" t="str">
        <f t="shared" si="9"/>
        <v/>
      </c>
      <c r="B509" s="198"/>
      <c r="C509" s="564"/>
      <c r="D509" s="198"/>
      <c r="E509" s="564"/>
      <c r="F509" s="55"/>
      <c r="G509" s="197"/>
      <c r="H509" s="203"/>
      <c r="I509" s="356"/>
      <c r="J509" s="260"/>
    </row>
    <row r="510" spans="1:10" x14ac:dyDescent="0.2">
      <c r="A510" s="565" t="str">
        <f t="shared" si="9"/>
        <v/>
      </c>
      <c r="B510" s="198"/>
      <c r="C510" s="564"/>
      <c r="D510" s="198"/>
      <c r="E510" s="564"/>
      <c r="F510" s="55"/>
      <c r="G510" s="197"/>
      <c r="H510" s="203"/>
      <c r="I510" s="356"/>
      <c r="J510" s="260"/>
    </row>
    <row r="511" spans="1:10" x14ac:dyDescent="0.2">
      <c r="A511" s="565" t="str">
        <f t="shared" si="9"/>
        <v/>
      </c>
      <c r="B511" s="198"/>
      <c r="C511" s="564"/>
      <c r="D511" s="198"/>
      <c r="E511" s="564"/>
      <c r="F511" s="55"/>
      <c r="G511" s="197"/>
      <c r="H511" s="203"/>
      <c r="I511" s="356"/>
      <c r="J511" s="260"/>
    </row>
    <row r="512" spans="1:10" x14ac:dyDescent="0.2">
      <c r="A512" s="565" t="str">
        <f t="shared" si="9"/>
        <v/>
      </c>
      <c r="B512" s="198"/>
      <c r="C512" s="564"/>
      <c r="D512" s="198"/>
      <c r="E512" s="564"/>
      <c r="F512" s="55"/>
      <c r="G512" s="197"/>
      <c r="H512" s="203"/>
      <c r="I512" s="356"/>
      <c r="J512" s="260"/>
    </row>
    <row r="513" spans="1:10" x14ac:dyDescent="0.2">
      <c r="A513" s="565" t="str">
        <f t="shared" si="9"/>
        <v/>
      </c>
      <c r="B513" s="198"/>
      <c r="C513" s="564"/>
      <c r="D513" s="198"/>
      <c r="E513" s="564"/>
      <c r="F513" s="55"/>
      <c r="G513" s="197"/>
      <c r="H513" s="203"/>
      <c r="I513" s="356"/>
      <c r="J513" s="260"/>
    </row>
    <row r="514" spans="1:10" x14ac:dyDescent="0.2">
      <c r="A514" s="565" t="str">
        <f t="shared" si="9"/>
        <v/>
      </c>
      <c r="B514" s="198"/>
      <c r="C514" s="564"/>
      <c r="D514" s="198"/>
      <c r="E514" s="564"/>
      <c r="F514" s="55"/>
      <c r="G514" s="197"/>
      <c r="H514" s="203"/>
      <c r="I514" s="356"/>
      <c r="J514" s="260"/>
    </row>
    <row r="515" spans="1:10" x14ac:dyDescent="0.2">
      <c r="A515" s="565" t="str">
        <f t="shared" si="9"/>
        <v/>
      </c>
      <c r="B515" s="198"/>
      <c r="C515" s="564"/>
      <c r="D515" s="198"/>
      <c r="E515" s="564"/>
      <c r="F515" s="55"/>
      <c r="G515" s="197"/>
      <c r="H515" s="203"/>
      <c r="I515" s="356"/>
      <c r="J515" s="260"/>
    </row>
    <row r="516" spans="1:10" x14ac:dyDescent="0.2">
      <c r="A516" s="565" t="str">
        <f t="shared" si="9"/>
        <v/>
      </c>
      <c r="B516" s="198"/>
      <c r="C516" s="564"/>
      <c r="D516" s="198"/>
      <c r="E516" s="564"/>
      <c r="F516" s="55"/>
      <c r="G516" s="197"/>
      <c r="H516" s="203"/>
      <c r="I516" s="356"/>
      <c r="J516" s="260"/>
    </row>
    <row r="517" spans="1:10" x14ac:dyDescent="0.2">
      <c r="A517" s="565" t="str">
        <f t="shared" si="9"/>
        <v/>
      </c>
      <c r="B517" s="198"/>
      <c r="C517" s="564"/>
      <c r="D517" s="198"/>
      <c r="E517" s="564"/>
      <c r="F517" s="55"/>
      <c r="G517" s="197"/>
      <c r="H517" s="203"/>
      <c r="I517" s="356"/>
      <c r="J517" s="260"/>
    </row>
    <row r="518" spans="1:10" x14ac:dyDescent="0.2">
      <c r="A518" s="565" t="str">
        <f t="shared" si="9"/>
        <v/>
      </c>
      <c r="B518" s="198"/>
      <c r="C518" s="564"/>
      <c r="D518" s="198"/>
      <c r="E518" s="564"/>
      <c r="F518" s="55"/>
      <c r="G518" s="197"/>
      <c r="H518" s="203"/>
      <c r="I518" s="356"/>
      <c r="J518" s="260"/>
    </row>
    <row r="519" spans="1:10" x14ac:dyDescent="0.2">
      <c r="A519" s="565" t="str">
        <f t="shared" si="9"/>
        <v/>
      </c>
      <c r="B519" s="198"/>
      <c r="C519" s="564"/>
      <c r="D519" s="198"/>
      <c r="E519" s="564"/>
      <c r="F519" s="55"/>
      <c r="G519" s="197"/>
      <c r="H519" s="203"/>
      <c r="I519" s="356"/>
      <c r="J519" s="260"/>
    </row>
    <row r="520" spans="1:10" x14ac:dyDescent="0.2">
      <c r="A520" s="565" t="str">
        <f t="shared" si="9"/>
        <v/>
      </c>
      <c r="B520" s="198"/>
      <c r="C520" s="564"/>
      <c r="D520" s="198"/>
      <c r="E520" s="564"/>
      <c r="F520" s="55"/>
      <c r="G520" s="197"/>
      <c r="H520" s="203"/>
      <c r="I520" s="356"/>
      <c r="J520" s="260"/>
    </row>
    <row r="521" spans="1:10" x14ac:dyDescent="0.2">
      <c r="A521" s="565" t="str">
        <f t="shared" si="9"/>
        <v/>
      </c>
      <c r="B521" s="198"/>
      <c r="C521" s="564"/>
      <c r="D521" s="198"/>
      <c r="E521" s="564"/>
      <c r="F521" s="55"/>
      <c r="G521" s="197"/>
      <c r="H521" s="203"/>
      <c r="I521" s="356"/>
      <c r="J521" s="260"/>
    </row>
    <row r="522" spans="1:10" x14ac:dyDescent="0.2">
      <c r="A522" s="565" t="str">
        <f t="shared" si="9"/>
        <v/>
      </c>
      <c r="B522" s="198"/>
      <c r="C522" s="564"/>
      <c r="D522" s="198"/>
      <c r="E522" s="564"/>
      <c r="F522" s="55"/>
      <c r="G522" s="197"/>
      <c r="H522" s="203"/>
      <c r="I522" s="356"/>
      <c r="J522" s="260"/>
    </row>
    <row r="523" spans="1:10" x14ac:dyDescent="0.2">
      <c r="A523" s="565" t="str">
        <f t="shared" si="9"/>
        <v/>
      </c>
      <c r="B523" s="198"/>
      <c r="C523" s="564"/>
      <c r="D523" s="198"/>
      <c r="E523" s="564"/>
      <c r="F523" s="55"/>
      <c r="G523" s="197"/>
      <c r="H523" s="203"/>
      <c r="I523" s="356"/>
      <c r="J523" s="260"/>
    </row>
    <row r="524" spans="1:10" x14ac:dyDescent="0.2">
      <c r="A524" s="565" t="str">
        <f t="shared" si="9"/>
        <v/>
      </c>
      <c r="B524" s="198"/>
      <c r="C524" s="564"/>
      <c r="D524" s="198"/>
      <c r="E524" s="564"/>
      <c r="F524" s="55"/>
      <c r="G524" s="197"/>
      <c r="H524" s="203"/>
      <c r="I524" s="356"/>
      <c r="J524" s="260"/>
    </row>
    <row r="525" spans="1:10" x14ac:dyDescent="0.2">
      <c r="A525" s="565" t="str">
        <f t="shared" si="9"/>
        <v/>
      </c>
      <c r="B525" s="198"/>
      <c r="C525" s="564"/>
      <c r="D525" s="198"/>
      <c r="E525" s="564"/>
      <c r="F525" s="55"/>
      <c r="G525" s="197"/>
      <c r="H525" s="203"/>
      <c r="I525" s="356"/>
      <c r="J525" s="260"/>
    </row>
    <row r="526" spans="1:10" x14ac:dyDescent="0.2">
      <c r="A526" s="565" t="str">
        <f t="shared" si="9"/>
        <v/>
      </c>
      <c r="B526" s="198"/>
      <c r="C526" s="564"/>
      <c r="D526" s="198"/>
      <c r="E526" s="564"/>
      <c r="F526" s="55"/>
      <c r="G526" s="197"/>
      <c r="H526" s="203"/>
      <c r="I526" s="356"/>
      <c r="J526" s="260"/>
    </row>
    <row r="527" spans="1:10" x14ac:dyDescent="0.2">
      <c r="A527" s="565" t="str">
        <f t="shared" si="9"/>
        <v/>
      </c>
      <c r="B527" s="198"/>
      <c r="C527" s="564"/>
      <c r="D527" s="198"/>
      <c r="E527" s="564"/>
      <c r="F527" s="55"/>
      <c r="G527" s="197"/>
      <c r="H527" s="203"/>
      <c r="I527" s="356"/>
      <c r="J527" s="260"/>
    </row>
    <row r="528" spans="1:10" x14ac:dyDescent="0.2">
      <c r="A528" s="565" t="str">
        <f t="shared" si="9"/>
        <v/>
      </c>
      <c r="B528" s="198"/>
      <c r="C528" s="564"/>
      <c r="D528" s="198"/>
      <c r="E528" s="564"/>
      <c r="F528" s="55"/>
      <c r="G528" s="197"/>
      <c r="H528" s="203"/>
      <c r="I528" s="356"/>
      <c r="J528" s="260"/>
    </row>
    <row r="529" spans="1:10" x14ac:dyDescent="0.2">
      <c r="A529" s="565" t="str">
        <f t="shared" ref="A529:A592" si="10">IF(COUNTA(B529:I529)&gt;0,ROW()-15,"")</f>
        <v/>
      </c>
      <c r="B529" s="198"/>
      <c r="C529" s="564"/>
      <c r="D529" s="198"/>
      <c r="E529" s="564"/>
      <c r="F529" s="55"/>
      <c r="G529" s="197"/>
      <c r="H529" s="203"/>
      <c r="I529" s="356"/>
      <c r="J529" s="260"/>
    </row>
    <row r="530" spans="1:10" x14ac:dyDescent="0.2">
      <c r="A530" s="565" t="str">
        <f t="shared" si="10"/>
        <v/>
      </c>
      <c r="B530" s="198"/>
      <c r="C530" s="564"/>
      <c r="D530" s="198"/>
      <c r="E530" s="564"/>
      <c r="F530" s="55"/>
      <c r="G530" s="197"/>
      <c r="H530" s="203"/>
      <c r="I530" s="356"/>
      <c r="J530" s="260"/>
    </row>
    <row r="531" spans="1:10" x14ac:dyDescent="0.2">
      <c r="A531" s="565" t="str">
        <f t="shared" si="10"/>
        <v/>
      </c>
      <c r="B531" s="198"/>
      <c r="C531" s="564"/>
      <c r="D531" s="198"/>
      <c r="E531" s="564"/>
      <c r="F531" s="55"/>
      <c r="G531" s="197"/>
      <c r="H531" s="203"/>
      <c r="I531" s="356"/>
      <c r="J531" s="260"/>
    </row>
    <row r="532" spans="1:10" x14ac:dyDescent="0.2">
      <c r="A532" s="565" t="str">
        <f t="shared" si="10"/>
        <v/>
      </c>
      <c r="B532" s="198"/>
      <c r="C532" s="564"/>
      <c r="D532" s="198"/>
      <c r="E532" s="564"/>
      <c r="F532" s="55"/>
      <c r="G532" s="197"/>
      <c r="H532" s="203"/>
      <c r="I532" s="356"/>
      <c r="J532" s="260"/>
    </row>
    <row r="533" spans="1:10" x14ac:dyDescent="0.2">
      <c r="A533" s="565" t="str">
        <f t="shared" si="10"/>
        <v/>
      </c>
      <c r="B533" s="198"/>
      <c r="C533" s="564"/>
      <c r="D533" s="198"/>
      <c r="E533" s="564"/>
      <c r="F533" s="55"/>
      <c r="G533" s="197"/>
      <c r="H533" s="203"/>
      <c r="I533" s="356"/>
      <c r="J533" s="260"/>
    </row>
    <row r="534" spans="1:10" x14ac:dyDescent="0.2">
      <c r="A534" s="565" t="str">
        <f t="shared" si="10"/>
        <v/>
      </c>
      <c r="B534" s="198"/>
      <c r="C534" s="564"/>
      <c r="D534" s="198"/>
      <c r="E534" s="564"/>
      <c r="F534" s="55"/>
      <c r="G534" s="197"/>
      <c r="H534" s="203"/>
      <c r="I534" s="356"/>
      <c r="J534" s="260"/>
    </row>
    <row r="535" spans="1:10" x14ac:dyDescent="0.2">
      <c r="A535" s="565" t="str">
        <f t="shared" si="10"/>
        <v/>
      </c>
      <c r="B535" s="198"/>
      <c r="C535" s="564"/>
      <c r="D535" s="198"/>
      <c r="E535" s="564"/>
      <c r="F535" s="55"/>
      <c r="G535" s="197"/>
      <c r="H535" s="203"/>
      <c r="I535" s="356"/>
      <c r="J535" s="260"/>
    </row>
    <row r="536" spans="1:10" x14ac:dyDescent="0.2">
      <c r="A536" s="565" t="str">
        <f t="shared" si="10"/>
        <v/>
      </c>
      <c r="B536" s="198"/>
      <c r="C536" s="564"/>
      <c r="D536" s="198"/>
      <c r="E536" s="564"/>
      <c r="F536" s="55"/>
      <c r="G536" s="197"/>
      <c r="H536" s="203"/>
      <c r="I536" s="356"/>
      <c r="J536" s="260"/>
    </row>
    <row r="537" spans="1:10" x14ac:dyDescent="0.2">
      <c r="A537" s="565" t="str">
        <f t="shared" si="10"/>
        <v/>
      </c>
      <c r="B537" s="198"/>
      <c r="C537" s="564"/>
      <c r="D537" s="198"/>
      <c r="E537" s="564"/>
      <c r="F537" s="55"/>
      <c r="G537" s="197"/>
      <c r="H537" s="203"/>
      <c r="I537" s="356"/>
      <c r="J537" s="260"/>
    </row>
    <row r="538" spans="1:10" x14ac:dyDescent="0.2">
      <c r="A538" s="565" t="str">
        <f t="shared" si="10"/>
        <v/>
      </c>
      <c r="B538" s="198"/>
      <c r="C538" s="564"/>
      <c r="D538" s="198"/>
      <c r="E538" s="564"/>
      <c r="F538" s="55"/>
      <c r="G538" s="197"/>
      <c r="H538" s="203"/>
      <c r="I538" s="356"/>
      <c r="J538" s="260"/>
    </row>
    <row r="539" spans="1:10" x14ac:dyDescent="0.2">
      <c r="A539" s="565" t="str">
        <f t="shared" si="10"/>
        <v/>
      </c>
      <c r="B539" s="198"/>
      <c r="C539" s="564"/>
      <c r="D539" s="198"/>
      <c r="E539" s="564"/>
      <c r="F539" s="55"/>
      <c r="G539" s="197"/>
      <c r="H539" s="203"/>
      <c r="I539" s="356"/>
      <c r="J539" s="260"/>
    </row>
    <row r="540" spans="1:10" x14ac:dyDescent="0.2">
      <c r="A540" s="565" t="str">
        <f t="shared" si="10"/>
        <v/>
      </c>
      <c r="B540" s="198"/>
      <c r="C540" s="564"/>
      <c r="D540" s="198"/>
      <c r="E540" s="564"/>
      <c r="F540" s="55"/>
      <c r="G540" s="197"/>
      <c r="H540" s="203"/>
      <c r="I540" s="356"/>
      <c r="J540" s="260"/>
    </row>
    <row r="541" spans="1:10" x14ac:dyDescent="0.2">
      <c r="A541" s="565" t="str">
        <f t="shared" si="10"/>
        <v/>
      </c>
      <c r="B541" s="198"/>
      <c r="C541" s="564"/>
      <c r="D541" s="198"/>
      <c r="E541" s="564"/>
      <c r="F541" s="55"/>
      <c r="G541" s="197"/>
      <c r="H541" s="203"/>
      <c r="I541" s="356"/>
      <c r="J541" s="260"/>
    </row>
    <row r="542" spans="1:10" x14ac:dyDescent="0.2">
      <c r="A542" s="565" t="str">
        <f t="shared" si="10"/>
        <v/>
      </c>
      <c r="B542" s="198"/>
      <c r="C542" s="564"/>
      <c r="D542" s="198"/>
      <c r="E542" s="564"/>
      <c r="F542" s="55"/>
      <c r="G542" s="197"/>
      <c r="H542" s="203"/>
      <c r="I542" s="356"/>
      <c r="J542" s="260"/>
    </row>
    <row r="543" spans="1:10" x14ac:dyDescent="0.2">
      <c r="A543" s="565" t="str">
        <f t="shared" si="10"/>
        <v/>
      </c>
      <c r="B543" s="198"/>
      <c r="C543" s="564"/>
      <c r="D543" s="198"/>
      <c r="E543" s="564"/>
      <c r="F543" s="55"/>
      <c r="G543" s="197"/>
      <c r="H543" s="203"/>
      <c r="I543" s="356"/>
      <c r="J543" s="260"/>
    </row>
    <row r="544" spans="1:10" x14ac:dyDescent="0.2">
      <c r="A544" s="565" t="str">
        <f t="shared" si="10"/>
        <v/>
      </c>
      <c r="B544" s="198"/>
      <c r="C544" s="564"/>
      <c r="D544" s="198"/>
      <c r="E544" s="564"/>
      <c r="F544" s="55"/>
      <c r="G544" s="197"/>
      <c r="H544" s="203"/>
      <c r="I544" s="356"/>
      <c r="J544" s="260"/>
    </row>
    <row r="545" spans="1:10" x14ac:dyDescent="0.2">
      <c r="A545" s="565" t="str">
        <f t="shared" si="10"/>
        <v/>
      </c>
      <c r="B545" s="198"/>
      <c r="C545" s="564"/>
      <c r="D545" s="198"/>
      <c r="E545" s="564"/>
      <c r="F545" s="55"/>
      <c r="G545" s="197"/>
      <c r="H545" s="203"/>
      <c r="I545" s="356"/>
      <c r="J545" s="260"/>
    </row>
    <row r="546" spans="1:10" x14ac:dyDescent="0.2">
      <c r="A546" s="565" t="str">
        <f t="shared" si="10"/>
        <v/>
      </c>
      <c r="B546" s="198"/>
      <c r="C546" s="564"/>
      <c r="D546" s="198"/>
      <c r="E546" s="564"/>
      <c r="F546" s="55"/>
      <c r="G546" s="197"/>
      <c r="H546" s="203"/>
      <c r="I546" s="356"/>
      <c r="J546" s="260"/>
    </row>
    <row r="547" spans="1:10" x14ac:dyDescent="0.2">
      <c r="A547" s="565" t="str">
        <f t="shared" si="10"/>
        <v/>
      </c>
      <c r="B547" s="198"/>
      <c r="C547" s="564"/>
      <c r="D547" s="198"/>
      <c r="E547" s="564"/>
      <c r="F547" s="55"/>
      <c r="G547" s="197"/>
      <c r="H547" s="203"/>
      <c r="I547" s="356"/>
      <c r="J547" s="260"/>
    </row>
    <row r="548" spans="1:10" x14ac:dyDescent="0.2">
      <c r="A548" s="565" t="str">
        <f t="shared" si="10"/>
        <v/>
      </c>
      <c r="B548" s="198"/>
      <c r="C548" s="564"/>
      <c r="D548" s="198"/>
      <c r="E548" s="564"/>
      <c r="F548" s="55"/>
      <c r="G548" s="197"/>
      <c r="H548" s="203"/>
      <c r="I548" s="356"/>
      <c r="J548" s="260"/>
    </row>
    <row r="549" spans="1:10" x14ac:dyDescent="0.2">
      <c r="A549" s="565" t="str">
        <f t="shared" si="10"/>
        <v/>
      </c>
      <c r="B549" s="198"/>
      <c r="C549" s="564"/>
      <c r="D549" s="198"/>
      <c r="E549" s="564"/>
      <c r="F549" s="55"/>
      <c r="G549" s="197"/>
      <c r="H549" s="203"/>
      <c r="I549" s="356"/>
      <c r="J549" s="260"/>
    </row>
    <row r="550" spans="1:10" x14ac:dyDescent="0.2">
      <c r="A550" s="565" t="str">
        <f t="shared" si="10"/>
        <v/>
      </c>
      <c r="B550" s="198"/>
      <c r="C550" s="564"/>
      <c r="D550" s="198"/>
      <c r="E550" s="564"/>
      <c r="F550" s="55"/>
      <c r="G550" s="197"/>
      <c r="H550" s="203"/>
      <c r="I550" s="356"/>
      <c r="J550" s="260"/>
    </row>
    <row r="551" spans="1:10" x14ac:dyDescent="0.2">
      <c r="A551" s="565" t="str">
        <f t="shared" si="10"/>
        <v/>
      </c>
      <c r="B551" s="198"/>
      <c r="C551" s="564"/>
      <c r="D551" s="198"/>
      <c r="E551" s="564"/>
      <c r="F551" s="55"/>
      <c r="G551" s="197"/>
      <c r="H551" s="203"/>
      <c r="I551" s="356"/>
      <c r="J551" s="260"/>
    </row>
    <row r="552" spans="1:10" x14ac:dyDescent="0.2">
      <c r="A552" s="565" t="str">
        <f t="shared" si="10"/>
        <v/>
      </c>
      <c r="B552" s="198"/>
      <c r="C552" s="564"/>
      <c r="D552" s="198"/>
      <c r="E552" s="564"/>
      <c r="F552" s="55"/>
      <c r="G552" s="197"/>
      <c r="H552" s="203"/>
      <c r="I552" s="356"/>
      <c r="J552" s="260"/>
    </row>
    <row r="553" spans="1:10" x14ac:dyDescent="0.2">
      <c r="A553" s="565" t="str">
        <f t="shared" si="10"/>
        <v/>
      </c>
      <c r="B553" s="198"/>
      <c r="C553" s="564"/>
      <c r="D553" s="198"/>
      <c r="E553" s="564"/>
      <c r="F553" s="55"/>
      <c r="G553" s="197"/>
      <c r="H553" s="203"/>
      <c r="I553" s="356"/>
      <c r="J553" s="260"/>
    </row>
    <row r="554" spans="1:10" x14ac:dyDescent="0.2">
      <c r="A554" s="565" t="str">
        <f t="shared" si="10"/>
        <v/>
      </c>
      <c r="B554" s="198"/>
      <c r="C554" s="564"/>
      <c r="D554" s="198"/>
      <c r="E554" s="564"/>
      <c r="F554" s="55"/>
      <c r="G554" s="197"/>
      <c r="H554" s="203"/>
      <c r="I554" s="356"/>
      <c r="J554" s="260"/>
    </row>
    <row r="555" spans="1:10" x14ac:dyDescent="0.2">
      <c r="A555" s="565" t="str">
        <f t="shared" si="10"/>
        <v/>
      </c>
      <c r="B555" s="198"/>
      <c r="C555" s="564"/>
      <c r="D555" s="198"/>
      <c r="E555" s="564"/>
      <c r="F555" s="55"/>
      <c r="G555" s="197"/>
      <c r="H555" s="203"/>
      <c r="I555" s="356"/>
      <c r="J555" s="260"/>
    </row>
    <row r="556" spans="1:10" x14ac:dyDescent="0.2">
      <c r="A556" s="565" t="str">
        <f t="shared" si="10"/>
        <v/>
      </c>
      <c r="B556" s="198"/>
      <c r="C556" s="564"/>
      <c r="D556" s="198"/>
      <c r="E556" s="564"/>
      <c r="F556" s="55"/>
      <c r="G556" s="197"/>
      <c r="H556" s="203"/>
      <c r="I556" s="356"/>
      <c r="J556" s="260"/>
    </row>
    <row r="557" spans="1:10" x14ac:dyDescent="0.2">
      <c r="A557" s="565" t="str">
        <f t="shared" si="10"/>
        <v/>
      </c>
      <c r="B557" s="198"/>
      <c r="C557" s="564"/>
      <c r="D557" s="198"/>
      <c r="E557" s="564"/>
      <c r="F557" s="55"/>
      <c r="G557" s="197"/>
      <c r="H557" s="203"/>
      <c r="I557" s="356"/>
      <c r="J557" s="260"/>
    </row>
    <row r="558" spans="1:10" x14ac:dyDescent="0.2">
      <c r="A558" s="565" t="str">
        <f t="shared" si="10"/>
        <v/>
      </c>
      <c r="B558" s="198"/>
      <c r="C558" s="564"/>
      <c r="D558" s="198"/>
      <c r="E558" s="564"/>
      <c r="F558" s="55"/>
      <c r="G558" s="197"/>
      <c r="H558" s="203"/>
      <c r="I558" s="356"/>
      <c r="J558" s="260"/>
    </row>
    <row r="559" spans="1:10" x14ac:dyDescent="0.2">
      <c r="A559" s="565" t="str">
        <f t="shared" si="10"/>
        <v/>
      </c>
      <c r="B559" s="198"/>
      <c r="C559" s="564"/>
      <c r="D559" s="198"/>
      <c r="E559" s="564"/>
      <c r="F559" s="55"/>
      <c r="G559" s="197"/>
      <c r="H559" s="203"/>
      <c r="I559" s="356"/>
      <c r="J559" s="260"/>
    </row>
    <row r="560" spans="1:10" x14ac:dyDescent="0.2">
      <c r="A560" s="565" t="str">
        <f t="shared" si="10"/>
        <v/>
      </c>
      <c r="B560" s="198"/>
      <c r="C560" s="564"/>
      <c r="D560" s="198"/>
      <c r="E560" s="564"/>
      <c r="F560" s="55"/>
      <c r="G560" s="197"/>
      <c r="H560" s="203"/>
      <c r="I560" s="356"/>
      <c r="J560" s="260"/>
    </row>
    <row r="561" spans="1:10" x14ac:dyDescent="0.2">
      <c r="A561" s="565" t="str">
        <f t="shared" si="10"/>
        <v/>
      </c>
      <c r="B561" s="198"/>
      <c r="C561" s="564"/>
      <c r="D561" s="198"/>
      <c r="E561" s="564"/>
      <c r="F561" s="55"/>
      <c r="G561" s="197"/>
      <c r="H561" s="203"/>
      <c r="I561" s="356"/>
      <c r="J561" s="260"/>
    </row>
    <row r="562" spans="1:10" x14ac:dyDescent="0.2">
      <c r="A562" s="565" t="str">
        <f t="shared" si="10"/>
        <v/>
      </c>
      <c r="B562" s="198"/>
      <c r="C562" s="564"/>
      <c r="D562" s="198"/>
      <c r="E562" s="564"/>
      <c r="F562" s="55"/>
      <c r="G562" s="197"/>
      <c r="H562" s="203"/>
      <c r="I562" s="356"/>
      <c r="J562" s="260"/>
    </row>
    <row r="563" spans="1:10" x14ac:dyDescent="0.2">
      <c r="A563" s="565" t="str">
        <f t="shared" si="10"/>
        <v/>
      </c>
      <c r="B563" s="198"/>
      <c r="C563" s="564"/>
      <c r="D563" s="198"/>
      <c r="E563" s="564"/>
      <c r="F563" s="55"/>
      <c r="G563" s="197"/>
      <c r="H563" s="203"/>
      <c r="I563" s="356"/>
      <c r="J563" s="260"/>
    </row>
    <row r="564" spans="1:10" x14ac:dyDescent="0.2">
      <c r="A564" s="565" t="str">
        <f t="shared" si="10"/>
        <v/>
      </c>
      <c r="B564" s="198"/>
      <c r="C564" s="564"/>
      <c r="D564" s="198"/>
      <c r="E564" s="564"/>
      <c r="F564" s="55"/>
      <c r="G564" s="197"/>
      <c r="H564" s="203"/>
      <c r="I564" s="356"/>
      <c r="J564" s="260"/>
    </row>
    <row r="565" spans="1:10" x14ac:dyDescent="0.2">
      <c r="A565" s="565" t="str">
        <f t="shared" si="10"/>
        <v/>
      </c>
      <c r="B565" s="198"/>
      <c r="C565" s="564"/>
      <c r="D565" s="198"/>
      <c r="E565" s="564"/>
      <c r="F565" s="55"/>
      <c r="G565" s="197"/>
      <c r="H565" s="203"/>
      <c r="I565" s="356"/>
      <c r="J565" s="260"/>
    </row>
    <row r="566" spans="1:10" x14ac:dyDescent="0.2">
      <c r="A566" s="565" t="str">
        <f t="shared" si="10"/>
        <v/>
      </c>
      <c r="B566" s="198"/>
      <c r="C566" s="564"/>
      <c r="D566" s="198"/>
      <c r="E566" s="564"/>
      <c r="F566" s="55"/>
      <c r="G566" s="197"/>
      <c r="H566" s="203"/>
      <c r="I566" s="356"/>
      <c r="J566" s="260"/>
    </row>
    <row r="567" spans="1:10" x14ac:dyDescent="0.2">
      <c r="A567" s="565" t="str">
        <f t="shared" si="10"/>
        <v/>
      </c>
      <c r="B567" s="198"/>
      <c r="C567" s="564"/>
      <c r="D567" s="198"/>
      <c r="E567" s="564"/>
      <c r="F567" s="55"/>
      <c r="G567" s="197"/>
      <c r="H567" s="203"/>
      <c r="I567" s="356"/>
      <c r="J567" s="260"/>
    </row>
    <row r="568" spans="1:10" x14ac:dyDescent="0.2">
      <c r="A568" s="565" t="str">
        <f t="shared" si="10"/>
        <v/>
      </c>
      <c r="B568" s="198"/>
      <c r="C568" s="564"/>
      <c r="D568" s="198"/>
      <c r="E568" s="564"/>
      <c r="F568" s="55"/>
      <c r="G568" s="197"/>
      <c r="H568" s="203"/>
      <c r="I568" s="356"/>
      <c r="J568" s="260"/>
    </row>
    <row r="569" spans="1:10" x14ac:dyDescent="0.2">
      <c r="A569" s="565" t="str">
        <f t="shared" si="10"/>
        <v/>
      </c>
      <c r="B569" s="198"/>
      <c r="C569" s="564"/>
      <c r="D569" s="198"/>
      <c r="E569" s="564"/>
      <c r="F569" s="55"/>
      <c r="G569" s="197"/>
      <c r="H569" s="203"/>
      <c r="I569" s="356"/>
      <c r="J569" s="260"/>
    </row>
    <row r="570" spans="1:10" x14ac:dyDescent="0.2">
      <c r="A570" s="565" t="str">
        <f t="shared" si="10"/>
        <v/>
      </c>
      <c r="B570" s="198"/>
      <c r="C570" s="564"/>
      <c r="D570" s="198"/>
      <c r="E570" s="564"/>
      <c r="F570" s="55"/>
      <c r="G570" s="197"/>
      <c r="H570" s="203"/>
      <c r="I570" s="356"/>
      <c r="J570" s="260"/>
    </row>
    <row r="571" spans="1:10" x14ac:dyDescent="0.2">
      <c r="A571" s="565" t="str">
        <f t="shared" si="10"/>
        <v/>
      </c>
      <c r="B571" s="198"/>
      <c r="C571" s="564"/>
      <c r="D571" s="198"/>
      <c r="E571" s="564"/>
      <c r="F571" s="55"/>
      <c r="G571" s="197"/>
      <c r="H571" s="203"/>
      <c r="I571" s="356"/>
      <c r="J571" s="260"/>
    </row>
    <row r="572" spans="1:10" x14ac:dyDescent="0.2">
      <c r="A572" s="565" t="str">
        <f t="shared" si="10"/>
        <v/>
      </c>
      <c r="B572" s="198"/>
      <c r="C572" s="564"/>
      <c r="D572" s="198"/>
      <c r="E572" s="564"/>
      <c r="F572" s="55"/>
      <c r="G572" s="197"/>
      <c r="H572" s="203"/>
      <c r="I572" s="356"/>
      <c r="J572" s="260"/>
    </row>
    <row r="573" spans="1:10" x14ac:dyDescent="0.2">
      <c r="A573" s="565" t="str">
        <f t="shared" si="10"/>
        <v/>
      </c>
      <c r="B573" s="198"/>
      <c r="C573" s="564"/>
      <c r="D573" s="198"/>
      <c r="E573" s="564"/>
      <c r="F573" s="55"/>
      <c r="G573" s="197"/>
      <c r="H573" s="203"/>
      <c r="I573" s="356"/>
      <c r="J573" s="260"/>
    </row>
    <row r="574" spans="1:10" x14ac:dyDescent="0.2">
      <c r="A574" s="565" t="str">
        <f t="shared" si="10"/>
        <v/>
      </c>
      <c r="B574" s="198"/>
      <c r="C574" s="564"/>
      <c r="D574" s="198"/>
      <c r="E574" s="564"/>
      <c r="F574" s="55"/>
      <c r="G574" s="197"/>
      <c r="H574" s="203"/>
      <c r="I574" s="356"/>
      <c r="J574" s="260"/>
    </row>
    <row r="575" spans="1:10" x14ac:dyDescent="0.2">
      <c r="A575" s="565" t="str">
        <f t="shared" si="10"/>
        <v/>
      </c>
      <c r="B575" s="198"/>
      <c r="C575" s="564"/>
      <c r="D575" s="198"/>
      <c r="E575" s="564"/>
      <c r="F575" s="55"/>
      <c r="G575" s="197"/>
      <c r="H575" s="203"/>
      <c r="I575" s="356"/>
      <c r="J575" s="260"/>
    </row>
    <row r="576" spans="1:10" x14ac:dyDescent="0.2">
      <c r="A576" s="565" t="str">
        <f t="shared" si="10"/>
        <v/>
      </c>
      <c r="B576" s="198"/>
      <c r="C576" s="564"/>
      <c r="D576" s="198"/>
      <c r="E576" s="564"/>
      <c r="F576" s="55"/>
      <c r="G576" s="197"/>
      <c r="H576" s="203"/>
      <c r="I576" s="356"/>
      <c r="J576" s="260"/>
    </row>
    <row r="577" spans="1:10" x14ac:dyDescent="0.2">
      <c r="A577" s="565" t="str">
        <f t="shared" si="10"/>
        <v/>
      </c>
      <c r="B577" s="198"/>
      <c r="C577" s="564"/>
      <c r="D577" s="198"/>
      <c r="E577" s="564"/>
      <c r="F577" s="55"/>
      <c r="G577" s="197"/>
      <c r="H577" s="203"/>
      <c r="I577" s="356"/>
      <c r="J577" s="260"/>
    </row>
    <row r="578" spans="1:10" x14ac:dyDescent="0.2">
      <c r="A578" s="565" t="str">
        <f t="shared" si="10"/>
        <v/>
      </c>
      <c r="B578" s="198"/>
      <c r="C578" s="564"/>
      <c r="D578" s="198"/>
      <c r="E578" s="564"/>
      <c r="F578" s="55"/>
      <c r="G578" s="197"/>
      <c r="H578" s="203"/>
      <c r="I578" s="356"/>
      <c r="J578" s="260"/>
    </row>
    <row r="579" spans="1:10" x14ac:dyDescent="0.2">
      <c r="A579" s="565" t="str">
        <f t="shared" si="10"/>
        <v/>
      </c>
      <c r="B579" s="198"/>
      <c r="C579" s="564"/>
      <c r="D579" s="198"/>
      <c r="E579" s="564"/>
      <c r="F579" s="55"/>
      <c r="G579" s="197"/>
      <c r="H579" s="203"/>
      <c r="I579" s="356"/>
      <c r="J579" s="260"/>
    </row>
    <row r="580" spans="1:10" x14ac:dyDescent="0.2">
      <c r="A580" s="565" t="str">
        <f t="shared" si="10"/>
        <v/>
      </c>
      <c r="B580" s="198"/>
      <c r="C580" s="564"/>
      <c r="D580" s="198"/>
      <c r="E580" s="564"/>
      <c r="F580" s="55"/>
      <c r="G580" s="197"/>
      <c r="H580" s="203"/>
      <c r="I580" s="356"/>
      <c r="J580" s="260"/>
    </row>
    <row r="581" spans="1:10" x14ac:dyDescent="0.2">
      <c r="A581" s="565" t="str">
        <f t="shared" si="10"/>
        <v/>
      </c>
      <c r="B581" s="198"/>
      <c r="C581" s="564"/>
      <c r="D581" s="198"/>
      <c r="E581" s="564"/>
      <c r="F581" s="55"/>
      <c r="G581" s="197"/>
      <c r="H581" s="203"/>
      <c r="I581" s="356"/>
      <c r="J581" s="260"/>
    </row>
    <row r="582" spans="1:10" x14ac:dyDescent="0.2">
      <c r="A582" s="565" t="str">
        <f t="shared" si="10"/>
        <v/>
      </c>
      <c r="B582" s="198"/>
      <c r="C582" s="564"/>
      <c r="D582" s="198"/>
      <c r="E582" s="564"/>
      <c r="F582" s="55"/>
      <c r="G582" s="197"/>
      <c r="H582" s="203"/>
      <c r="I582" s="356"/>
      <c r="J582" s="260"/>
    </row>
    <row r="583" spans="1:10" x14ac:dyDescent="0.2">
      <c r="A583" s="565" t="str">
        <f t="shared" si="10"/>
        <v/>
      </c>
      <c r="B583" s="198"/>
      <c r="C583" s="564"/>
      <c r="D583" s="198"/>
      <c r="E583" s="564"/>
      <c r="F583" s="55"/>
      <c r="G583" s="197"/>
      <c r="H583" s="203"/>
      <c r="I583" s="356"/>
      <c r="J583" s="260"/>
    </row>
    <row r="584" spans="1:10" x14ac:dyDescent="0.2">
      <c r="A584" s="565" t="str">
        <f t="shared" si="10"/>
        <v/>
      </c>
      <c r="B584" s="198"/>
      <c r="C584" s="564"/>
      <c r="D584" s="198"/>
      <c r="E584" s="564"/>
      <c r="F584" s="55"/>
      <c r="G584" s="197"/>
      <c r="H584" s="203"/>
      <c r="I584" s="356"/>
      <c r="J584" s="260"/>
    </row>
    <row r="585" spans="1:10" x14ac:dyDescent="0.2">
      <c r="A585" s="565" t="str">
        <f t="shared" si="10"/>
        <v/>
      </c>
      <c r="B585" s="198"/>
      <c r="C585" s="564"/>
      <c r="D585" s="198"/>
      <c r="E585" s="564"/>
      <c r="F585" s="55"/>
      <c r="G585" s="197"/>
      <c r="H585" s="203"/>
      <c r="I585" s="356"/>
      <c r="J585" s="260"/>
    </row>
    <row r="586" spans="1:10" x14ac:dyDescent="0.2">
      <c r="A586" s="565" t="str">
        <f t="shared" si="10"/>
        <v/>
      </c>
      <c r="B586" s="198"/>
      <c r="C586" s="564"/>
      <c r="D586" s="198"/>
      <c r="E586" s="564"/>
      <c r="F586" s="55"/>
      <c r="G586" s="197"/>
      <c r="H586" s="203"/>
      <c r="I586" s="356"/>
      <c r="J586" s="260"/>
    </row>
    <row r="587" spans="1:10" x14ac:dyDescent="0.2">
      <c r="A587" s="565" t="str">
        <f t="shared" si="10"/>
        <v/>
      </c>
      <c r="B587" s="198"/>
      <c r="C587" s="564"/>
      <c r="D587" s="198"/>
      <c r="E587" s="564"/>
      <c r="F587" s="55"/>
      <c r="G587" s="197"/>
      <c r="H587" s="203"/>
      <c r="I587" s="356"/>
      <c r="J587" s="260"/>
    </row>
    <row r="588" spans="1:10" x14ac:dyDescent="0.2">
      <c r="A588" s="565" t="str">
        <f t="shared" si="10"/>
        <v/>
      </c>
      <c r="B588" s="198"/>
      <c r="C588" s="564"/>
      <c r="D588" s="198"/>
      <c r="E588" s="564"/>
      <c r="F588" s="55"/>
      <c r="G588" s="197"/>
      <c r="H588" s="203"/>
      <c r="I588" s="356"/>
      <c r="J588" s="260"/>
    </row>
    <row r="589" spans="1:10" x14ac:dyDescent="0.2">
      <c r="A589" s="565" t="str">
        <f t="shared" si="10"/>
        <v/>
      </c>
      <c r="B589" s="198"/>
      <c r="C589" s="564"/>
      <c r="D589" s="198"/>
      <c r="E589" s="564"/>
      <c r="F589" s="55"/>
      <c r="G589" s="197"/>
      <c r="H589" s="203"/>
      <c r="I589" s="356"/>
      <c r="J589" s="260"/>
    </row>
    <row r="590" spans="1:10" x14ac:dyDescent="0.2">
      <c r="A590" s="565" t="str">
        <f t="shared" si="10"/>
        <v/>
      </c>
      <c r="B590" s="198"/>
      <c r="C590" s="564"/>
      <c r="D590" s="198"/>
      <c r="E590" s="564"/>
      <c r="F590" s="55"/>
      <c r="G590" s="197"/>
      <c r="H590" s="203"/>
      <c r="I590" s="356"/>
      <c r="J590" s="260"/>
    </row>
    <row r="591" spans="1:10" x14ac:dyDescent="0.2">
      <c r="A591" s="565" t="str">
        <f t="shared" si="10"/>
        <v/>
      </c>
      <c r="B591" s="198"/>
      <c r="C591" s="564"/>
      <c r="D591" s="198"/>
      <c r="E591" s="564"/>
      <c r="F591" s="55"/>
      <c r="G591" s="197"/>
      <c r="H591" s="203"/>
      <c r="I591" s="356"/>
      <c r="J591" s="260"/>
    </row>
    <row r="592" spans="1:10" x14ac:dyDescent="0.2">
      <c r="A592" s="565" t="str">
        <f t="shared" si="10"/>
        <v/>
      </c>
      <c r="B592" s="198"/>
      <c r="C592" s="564"/>
      <c r="D592" s="198"/>
      <c r="E592" s="564"/>
      <c r="F592" s="55"/>
      <c r="G592" s="197"/>
      <c r="H592" s="203"/>
      <c r="I592" s="356"/>
      <c r="J592" s="260"/>
    </row>
    <row r="593" spans="1:10" x14ac:dyDescent="0.2">
      <c r="A593" s="565" t="str">
        <f t="shared" ref="A593:A656" si="11">IF(COUNTA(B593:I593)&gt;0,ROW()-15,"")</f>
        <v/>
      </c>
      <c r="B593" s="198"/>
      <c r="C593" s="564"/>
      <c r="D593" s="198"/>
      <c r="E593" s="564"/>
      <c r="F593" s="55"/>
      <c r="G593" s="197"/>
      <c r="H593" s="203"/>
      <c r="I593" s="356"/>
      <c r="J593" s="260"/>
    </row>
    <row r="594" spans="1:10" x14ac:dyDescent="0.2">
      <c r="A594" s="565" t="str">
        <f t="shared" si="11"/>
        <v/>
      </c>
      <c r="B594" s="198"/>
      <c r="C594" s="564"/>
      <c r="D594" s="198"/>
      <c r="E594" s="564"/>
      <c r="F594" s="55"/>
      <c r="G594" s="197"/>
      <c r="H594" s="203"/>
      <c r="I594" s="356"/>
      <c r="J594" s="260"/>
    </row>
    <row r="595" spans="1:10" x14ac:dyDescent="0.2">
      <c r="A595" s="565" t="str">
        <f t="shared" si="11"/>
        <v/>
      </c>
      <c r="B595" s="198"/>
      <c r="C595" s="564"/>
      <c r="D595" s="198"/>
      <c r="E595" s="564"/>
      <c r="F595" s="55"/>
      <c r="G595" s="197"/>
      <c r="H595" s="203"/>
      <c r="I595" s="356"/>
      <c r="J595" s="260"/>
    </row>
    <row r="596" spans="1:10" x14ac:dyDescent="0.2">
      <c r="A596" s="565" t="str">
        <f t="shared" si="11"/>
        <v/>
      </c>
      <c r="B596" s="198"/>
      <c r="C596" s="564"/>
      <c r="D596" s="198"/>
      <c r="E596" s="564"/>
      <c r="F596" s="55"/>
      <c r="G596" s="197"/>
      <c r="H596" s="203"/>
      <c r="I596" s="356"/>
      <c r="J596" s="260"/>
    </row>
    <row r="597" spans="1:10" x14ac:dyDescent="0.2">
      <c r="A597" s="565" t="str">
        <f t="shared" si="11"/>
        <v/>
      </c>
      <c r="B597" s="198"/>
      <c r="C597" s="564"/>
      <c r="D597" s="198"/>
      <c r="E597" s="564"/>
      <c r="F597" s="55"/>
      <c r="G597" s="197"/>
      <c r="H597" s="203"/>
      <c r="I597" s="356"/>
      <c r="J597" s="260"/>
    </row>
    <row r="598" spans="1:10" x14ac:dyDescent="0.2">
      <c r="A598" s="565" t="str">
        <f t="shared" si="11"/>
        <v/>
      </c>
      <c r="B598" s="198"/>
      <c r="C598" s="564"/>
      <c r="D598" s="198"/>
      <c r="E598" s="564"/>
      <c r="F598" s="55"/>
      <c r="G598" s="197"/>
      <c r="H598" s="203"/>
      <c r="I598" s="356"/>
      <c r="J598" s="260"/>
    </row>
    <row r="599" spans="1:10" x14ac:dyDescent="0.2">
      <c r="A599" s="565" t="str">
        <f t="shared" si="11"/>
        <v/>
      </c>
      <c r="B599" s="198"/>
      <c r="C599" s="564"/>
      <c r="D599" s="198"/>
      <c r="E599" s="564"/>
      <c r="F599" s="55"/>
      <c r="G599" s="197"/>
      <c r="H599" s="203"/>
      <c r="I599" s="356"/>
      <c r="J599" s="260"/>
    </row>
    <row r="600" spans="1:10" x14ac:dyDescent="0.2">
      <c r="A600" s="565" t="str">
        <f t="shared" si="11"/>
        <v/>
      </c>
      <c r="B600" s="198"/>
      <c r="C600" s="564"/>
      <c r="D600" s="198"/>
      <c r="E600" s="564"/>
      <c r="F600" s="55"/>
      <c r="G600" s="197"/>
      <c r="H600" s="203"/>
      <c r="I600" s="356"/>
      <c r="J600" s="260"/>
    </row>
    <row r="601" spans="1:10" x14ac:dyDescent="0.2">
      <c r="A601" s="565" t="str">
        <f t="shared" si="11"/>
        <v/>
      </c>
      <c r="B601" s="198"/>
      <c r="C601" s="564"/>
      <c r="D601" s="198"/>
      <c r="E601" s="564"/>
      <c r="F601" s="55"/>
      <c r="G601" s="197"/>
      <c r="H601" s="203"/>
      <c r="I601" s="356"/>
      <c r="J601" s="260"/>
    </row>
    <row r="602" spans="1:10" x14ac:dyDescent="0.2">
      <c r="A602" s="565" t="str">
        <f t="shared" si="11"/>
        <v/>
      </c>
      <c r="B602" s="198"/>
      <c r="C602" s="564"/>
      <c r="D602" s="198"/>
      <c r="E602" s="564"/>
      <c r="F602" s="55"/>
      <c r="G602" s="197"/>
      <c r="H602" s="203"/>
      <c r="I602" s="356"/>
      <c r="J602" s="260"/>
    </row>
    <row r="603" spans="1:10" x14ac:dyDescent="0.2">
      <c r="A603" s="565" t="str">
        <f t="shared" si="11"/>
        <v/>
      </c>
      <c r="B603" s="198"/>
      <c r="C603" s="564"/>
      <c r="D603" s="198"/>
      <c r="E603" s="564"/>
      <c r="F603" s="55"/>
      <c r="G603" s="197"/>
      <c r="H603" s="203"/>
      <c r="I603" s="356"/>
      <c r="J603" s="260"/>
    </row>
    <row r="604" spans="1:10" x14ac:dyDescent="0.2">
      <c r="A604" s="565" t="str">
        <f t="shared" si="11"/>
        <v/>
      </c>
      <c r="B604" s="198"/>
      <c r="C604" s="564"/>
      <c r="D604" s="198"/>
      <c r="E604" s="564"/>
      <c r="F604" s="55"/>
      <c r="G604" s="197"/>
      <c r="H604" s="203"/>
      <c r="I604" s="356"/>
      <c r="J604" s="260"/>
    </row>
    <row r="605" spans="1:10" x14ac:dyDescent="0.2">
      <c r="A605" s="565" t="str">
        <f t="shared" si="11"/>
        <v/>
      </c>
      <c r="B605" s="198"/>
      <c r="C605" s="564"/>
      <c r="D605" s="198"/>
      <c r="E605" s="564"/>
      <c r="F605" s="55"/>
      <c r="G605" s="197"/>
      <c r="H605" s="203"/>
      <c r="I605" s="356"/>
      <c r="J605" s="260"/>
    </row>
    <row r="606" spans="1:10" x14ac:dyDescent="0.2">
      <c r="A606" s="565" t="str">
        <f t="shared" si="11"/>
        <v/>
      </c>
      <c r="B606" s="198"/>
      <c r="C606" s="564"/>
      <c r="D606" s="198"/>
      <c r="E606" s="564"/>
      <c r="F606" s="55"/>
      <c r="G606" s="197"/>
      <c r="H606" s="203"/>
      <c r="I606" s="356"/>
      <c r="J606" s="260"/>
    </row>
    <row r="607" spans="1:10" x14ac:dyDescent="0.2">
      <c r="A607" s="565" t="str">
        <f t="shared" si="11"/>
        <v/>
      </c>
      <c r="B607" s="198"/>
      <c r="C607" s="564"/>
      <c r="D607" s="198"/>
      <c r="E607" s="564"/>
      <c r="F607" s="55"/>
      <c r="G607" s="197"/>
      <c r="H607" s="203"/>
      <c r="I607" s="356"/>
      <c r="J607" s="260"/>
    </row>
    <row r="608" spans="1:10" x14ac:dyDescent="0.2">
      <c r="A608" s="565" t="str">
        <f t="shared" si="11"/>
        <v/>
      </c>
      <c r="B608" s="198"/>
      <c r="C608" s="564"/>
      <c r="D608" s="198"/>
      <c r="E608" s="564"/>
      <c r="F608" s="55"/>
      <c r="G608" s="197"/>
      <c r="H608" s="203"/>
      <c r="I608" s="356"/>
      <c r="J608" s="260"/>
    </row>
    <row r="609" spans="1:10" x14ac:dyDescent="0.2">
      <c r="A609" s="565" t="str">
        <f t="shared" si="11"/>
        <v/>
      </c>
      <c r="B609" s="198"/>
      <c r="C609" s="564"/>
      <c r="D609" s="198"/>
      <c r="E609" s="564"/>
      <c r="F609" s="55"/>
      <c r="G609" s="197"/>
      <c r="H609" s="203"/>
      <c r="I609" s="356"/>
      <c r="J609" s="260"/>
    </row>
    <row r="610" spans="1:10" x14ac:dyDescent="0.2">
      <c r="A610" s="565" t="str">
        <f t="shared" si="11"/>
        <v/>
      </c>
      <c r="B610" s="198"/>
      <c r="C610" s="564"/>
      <c r="D610" s="198"/>
      <c r="E610" s="564"/>
      <c r="F610" s="55"/>
      <c r="G610" s="197"/>
      <c r="H610" s="203"/>
      <c r="I610" s="356"/>
      <c r="J610" s="260"/>
    </row>
    <row r="611" spans="1:10" x14ac:dyDescent="0.2">
      <c r="A611" s="565" t="str">
        <f t="shared" si="11"/>
        <v/>
      </c>
      <c r="B611" s="198"/>
      <c r="C611" s="564"/>
      <c r="D611" s="198"/>
      <c r="E611" s="564"/>
      <c r="F611" s="55"/>
      <c r="G611" s="197"/>
      <c r="H611" s="203"/>
      <c r="I611" s="356"/>
      <c r="J611" s="260"/>
    </row>
    <row r="612" spans="1:10" x14ac:dyDescent="0.2">
      <c r="A612" s="565" t="str">
        <f t="shared" si="11"/>
        <v/>
      </c>
      <c r="B612" s="198"/>
      <c r="C612" s="564"/>
      <c r="D612" s="198"/>
      <c r="E612" s="564"/>
      <c r="F612" s="55"/>
      <c r="G612" s="197"/>
      <c r="H612" s="203"/>
      <c r="I612" s="356"/>
      <c r="J612" s="260"/>
    </row>
    <row r="613" spans="1:10" x14ac:dyDescent="0.2">
      <c r="A613" s="565" t="str">
        <f t="shared" si="11"/>
        <v/>
      </c>
      <c r="B613" s="198"/>
      <c r="C613" s="564"/>
      <c r="D613" s="198"/>
      <c r="E613" s="564"/>
      <c r="F613" s="55"/>
      <c r="G613" s="197"/>
      <c r="H613" s="203"/>
      <c r="I613" s="356"/>
      <c r="J613" s="260"/>
    </row>
    <row r="614" spans="1:10" x14ac:dyDescent="0.2">
      <c r="A614" s="565" t="str">
        <f t="shared" si="11"/>
        <v/>
      </c>
      <c r="B614" s="198"/>
      <c r="C614" s="564"/>
      <c r="D614" s="198"/>
      <c r="E614" s="564"/>
      <c r="F614" s="55"/>
      <c r="G614" s="197"/>
      <c r="H614" s="203"/>
      <c r="I614" s="356"/>
      <c r="J614" s="260"/>
    </row>
    <row r="615" spans="1:10" x14ac:dyDescent="0.2">
      <c r="A615" s="565" t="str">
        <f t="shared" si="11"/>
        <v/>
      </c>
      <c r="B615" s="198"/>
      <c r="C615" s="564"/>
      <c r="D615" s="198"/>
      <c r="E615" s="564"/>
      <c r="F615" s="55"/>
      <c r="G615" s="197"/>
      <c r="H615" s="203"/>
      <c r="I615" s="356"/>
      <c r="J615" s="260"/>
    </row>
    <row r="616" spans="1:10" x14ac:dyDescent="0.2">
      <c r="A616" s="565" t="str">
        <f t="shared" si="11"/>
        <v/>
      </c>
      <c r="B616" s="198"/>
      <c r="C616" s="564"/>
      <c r="D616" s="198"/>
      <c r="E616" s="564"/>
      <c r="F616" s="55"/>
      <c r="G616" s="197"/>
      <c r="H616" s="203"/>
      <c r="I616" s="356"/>
      <c r="J616" s="260"/>
    </row>
    <row r="617" spans="1:10" x14ac:dyDescent="0.2">
      <c r="A617" s="565" t="str">
        <f t="shared" si="11"/>
        <v/>
      </c>
      <c r="B617" s="198"/>
      <c r="C617" s="564"/>
      <c r="D617" s="198"/>
      <c r="E617" s="564"/>
      <c r="F617" s="55"/>
      <c r="G617" s="197"/>
      <c r="H617" s="203"/>
      <c r="I617" s="356"/>
      <c r="J617" s="260"/>
    </row>
    <row r="618" spans="1:10" x14ac:dyDescent="0.2">
      <c r="A618" s="565" t="str">
        <f t="shared" si="11"/>
        <v/>
      </c>
      <c r="B618" s="198"/>
      <c r="C618" s="564"/>
      <c r="D618" s="198"/>
      <c r="E618" s="564"/>
      <c r="F618" s="55"/>
      <c r="G618" s="197"/>
      <c r="H618" s="203"/>
      <c r="I618" s="356"/>
      <c r="J618" s="260"/>
    </row>
    <row r="619" spans="1:10" x14ac:dyDescent="0.2">
      <c r="A619" s="565" t="str">
        <f t="shared" si="11"/>
        <v/>
      </c>
      <c r="B619" s="198"/>
      <c r="C619" s="564"/>
      <c r="D619" s="198"/>
      <c r="E619" s="564"/>
      <c r="F619" s="55"/>
      <c r="G619" s="197"/>
      <c r="H619" s="203"/>
      <c r="I619" s="356"/>
      <c r="J619" s="260"/>
    </row>
    <row r="620" spans="1:10" x14ac:dyDescent="0.2">
      <c r="A620" s="565" t="str">
        <f t="shared" si="11"/>
        <v/>
      </c>
      <c r="B620" s="198"/>
      <c r="C620" s="564"/>
      <c r="D620" s="198"/>
      <c r="E620" s="564"/>
      <c r="F620" s="55"/>
      <c r="G620" s="197"/>
      <c r="H620" s="203"/>
      <c r="I620" s="356"/>
      <c r="J620" s="260"/>
    </row>
    <row r="621" spans="1:10" x14ac:dyDescent="0.2">
      <c r="A621" s="565" t="str">
        <f t="shared" si="11"/>
        <v/>
      </c>
      <c r="B621" s="198"/>
      <c r="C621" s="564"/>
      <c r="D621" s="198"/>
      <c r="E621" s="564"/>
      <c r="F621" s="55"/>
      <c r="G621" s="197"/>
      <c r="H621" s="203"/>
      <c r="I621" s="356"/>
      <c r="J621" s="260"/>
    </row>
    <row r="622" spans="1:10" x14ac:dyDescent="0.2">
      <c r="A622" s="565" t="str">
        <f t="shared" si="11"/>
        <v/>
      </c>
      <c r="B622" s="198"/>
      <c r="C622" s="564"/>
      <c r="D622" s="198"/>
      <c r="E622" s="564"/>
      <c r="F622" s="55"/>
      <c r="G622" s="197"/>
      <c r="H622" s="203"/>
      <c r="I622" s="356"/>
      <c r="J622" s="260"/>
    </row>
    <row r="623" spans="1:10" x14ac:dyDescent="0.2">
      <c r="A623" s="565" t="str">
        <f t="shared" si="11"/>
        <v/>
      </c>
      <c r="B623" s="198"/>
      <c r="C623" s="564"/>
      <c r="D623" s="198"/>
      <c r="E623" s="564"/>
      <c r="F623" s="55"/>
      <c r="G623" s="197"/>
      <c r="H623" s="203"/>
      <c r="I623" s="356"/>
      <c r="J623" s="260"/>
    </row>
    <row r="624" spans="1:10" x14ac:dyDescent="0.2">
      <c r="A624" s="565" t="str">
        <f t="shared" si="11"/>
        <v/>
      </c>
      <c r="B624" s="198"/>
      <c r="C624" s="564"/>
      <c r="D624" s="198"/>
      <c r="E624" s="564"/>
      <c r="F624" s="55"/>
      <c r="G624" s="197"/>
      <c r="H624" s="203"/>
      <c r="I624" s="356"/>
      <c r="J624" s="260"/>
    </row>
    <row r="625" spans="1:10" x14ac:dyDescent="0.2">
      <c r="A625" s="565" t="str">
        <f t="shared" si="11"/>
        <v/>
      </c>
      <c r="B625" s="198"/>
      <c r="C625" s="564"/>
      <c r="D625" s="198"/>
      <c r="E625" s="564"/>
      <c r="F625" s="55"/>
      <c r="G625" s="197"/>
      <c r="H625" s="203"/>
      <c r="I625" s="356"/>
      <c r="J625" s="260"/>
    </row>
    <row r="626" spans="1:10" x14ac:dyDescent="0.2">
      <c r="A626" s="565" t="str">
        <f t="shared" si="11"/>
        <v/>
      </c>
      <c r="B626" s="198"/>
      <c r="C626" s="564"/>
      <c r="D626" s="198"/>
      <c r="E626" s="564"/>
      <c r="F626" s="55"/>
      <c r="G626" s="197"/>
      <c r="H626" s="203"/>
      <c r="I626" s="356"/>
      <c r="J626" s="260"/>
    </row>
    <row r="627" spans="1:10" x14ac:dyDescent="0.2">
      <c r="A627" s="565" t="str">
        <f t="shared" si="11"/>
        <v/>
      </c>
      <c r="B627" s="198"/>
      <c r="C627" s="564"/>
      <c r="D627" s="198"/>
      <c r="E627" s="564"/>
      <c r="F627" s="55"/>
      <c r="G627" s="197"/>
      <c r="H627" s="203"/>
      <c r="I627" s="356"/>
      <c r="J627" s="260"/>
    </row>
    <row r="628" spans="1:10" x14ac:dyDescent="0.2">
      <c r="A628" s="565" t="str">
        <f t="shared" si="11"/>
        <v/>
      </c>
      <c r="B628" s="198"/>
      <c r="C628" s="564"/>
      <c r="D628" s="198"/>
      <c r="E628" s="564"/>
      <c r="F628" s="55"/>
      <c r="G628" s="197"/>
      <c r="H628" s="203"/>
      <c r="I628" s="356"/>
      <c r="J628" s="260"/>
    </row>
    <row r="629" spans="1:10" x14ac:dyDescent="0.2">
      <c r="A629" s="565" t="str">
        <f t="shared" si="11"/>
        <v/>
      </c>
      <c r="B629" s="198"/>
      <c r="C629" s="564"/>
      <c r="D629" s="198"/>
      <c r="E629" s="564"/>
      <c r="F629" s="55"/>
      <c r="G629" s="197"/>
      <c r="H629" s="203"/>
      <c r="I629" s="356"/>
      <c r="J629" s="260"/>
    </row>
    <row r="630" spans="1:10" x14ac:dyDescent="0.2">
      <c r="A630" s="565" t="str">
        <f t="shared" si="11"/>
        <v/>
      </c>
      <c r="B630" s="198"/>
      <c r="C630" s="564"/>
      <c r="D630" s="198"/>
      <c r="E630" s="564"/>
      <c r="F630" s="55"/>
      <c r="G630" s="197"/>
      <c r="H630" s="203"/>
      <c r="I630" s="356"/>
      <c r="J630" s="260"/>
    </row>
    <row r="631" spans="1:10" x14ac:dyDescent="0.2">
      <c r="A631" s="565" t="str">
        <f t="shared" si="11"/>
        <v/>
      </c>
      <c r="B631" s="198"/>
      <c r="C631" s="564"/>
      <c r="D631" s="198"/>
      <c r="E631" s="564"/>
      <c r="F631" s="55"/>
      <c r="G631" s="197"/>
      <c r="H631" s="203"/>
      <c r="I631" s="356"/>
      <c r="J631" s="260"/>
    </row>
    <row r="632" spans="1:10" x14ac:dyDescent="0.2">
      <c r="A632" s="565" t="str">
        <f t="shared" si="11"/>
        <v/>
      </c>
      <c r="B632" s="198"/>
      <c r="C632" s="564"/>
      <c r="D632" s="198"/>
      <c r="E632" s="564"/>
      <c r="F632" s="55"/>
      <c r="G632" s="197"/>
      <c r="H632" s="203"/>
      <c r="I632" s="356"/>
      <c r="J632" s="260"/>
    </row>
    <row r="633" spans="1:10" x14ac:dyDescent="0.2">
      <c r="A633" s="565" t="str">
        <f t="shared" si="11"/>
        <v/>
      </c>
      <c r="B633" s="198"/>
      <c r="C633" s="564"/>
      <c r="D633" s="198"/>
      <c r="E633" s="564"/>
      <c r="F633" s="55"/>
      <c r="G633" s="197"/>
      <c r="H633" s="203"/>
      <c r="I633" s="356"/>
      <c r="J633" s="260"/>
    </row>
    <row r="634" spans="1:10" x14ac:dyDescent="0.2">
      <c r="A634" s="565" t="str">
        <f t="shared" si="11"/>
        <v/>
      </c>
      <c r="B634" s="198"/>
      <c r="C634" s="564"/>
      <c r="D634" s="198"/>
      <c r="E634" s="564"/>
      <c r="F634" s="55"/>
      <c r="G634" s="197"/>
      <c r="H634" s="203"/>
      <c r="I634" s="356"/>
      <c r="J634" s="260"/>
    </row>
    <row r="635" spans="1:10" x14ac:dyDescent="0.2">
      <c r="A635" s="565" t="str">
        <f t="shared" si="11"/>
        <v/>
      </c>
      <c r="B635" s="198"/>
      <c r="C635" s="564"/>
      <c r="D635" s="198"/>
      <c r="E635" s="564"/>
      <c r="F635" s="55"/>
      <c r="G635" s="197"/>
      <c r="H635" s="203"/>
      <c r="I635" s="356"/>
      <c r="J635" s="260"/>
    </row>
    <row r="636" spans="1:10" x14ac:dyDescent="0.2">
      <c r="A636" s="565" t="str">
        <f t="shared" si="11"/>
        <v/>
      </c>
      <c r="B636" s="198"/>
      <c r="C636" s="564"/>
      <c r="D636" s="198"/>
      <c r="E636" s="564"/>
      <c r="F636" s="55"/>
      <c r="G636" s="197"/>
      <c r="H636" s="203"/>
      <c r="I636" s="356"/>
      <c r="J636" s="260"/>
    </row>
    <row r="637" spans="1:10" x14ac:dyDescent="0.2">
      <c r="A637" s="565" t="str">
        <f t="shared" si="11"/>
        <v/>
      </c>
      <c r="B637" s="198"/>
      <c r="C637" s="564"/>
      <c r="D637" s="198"/>
      <c r="E637" s="564"/>
      <c r="F637" s="55"/>
      <c r="G637" s="197"/>
      <c r="H637" s="203"/>
      <c r="I637" s="356"/>
      <c r="J637" s="260"/>
    </row>
    <row r="638" spans="1:10" x14ac:dyDescent="0.2">
      <c r="A638" s="565" t="str">
        <f t="shared" si="11"/>
        <v/>
      </c>
      <c r="B638" s="198"/>
      <c r="C638" s="564"/>
      <c r="D638" s="198"/>
      <c r="E638" s="564"/>
      <c r="F638" s="55"/>
      <c r="G638" s="197"/>
      <c r="H638" s="203"/>
      <c r="I638" s="356"/>
      <c r="J638" s="260"/>
    </row>
    <row r="639" spans="1:10" x14ac:dyDescent="0.2">
      <c r="A639" s="565" t="str">
        <f t="shared" si="11"/>
        <v/>
      </c>
      <c r="B639" s="198"/>
      <c r="C639" s="564"/>
      <c r="D639" s="198"/>
      <c r="E639" s="564"/>
      <c r="F639" s="55"/>
      <c r="G639" s="197"/>
      <c r="H639" s="203"/>
      <c r="I639" s="356"/>
      <c r="J639" s="260"/>
    </row>
    <row r="640" spans="1:10" x14ac:dyDescent="0.2">
      <c r="A640" s="565" t="str">
        <f t="shared" si="11"/>
        <v/>
      </c>
      <c r="B640" s="198"/>
      <c r="C640" s="564"/>
      <c r="D640" s="198"/>
      <c r="E640" s="564"/>
      <c r="F640" s="55"/>
      <c r="G640" s="197"/>
      <c r="H640" s="203"/>
      <c r="I640" s="356"/>
      <c r="J640" s="260"/>
    </row>
    <row r="641" spans="1:10" x14ac:dyDescent="0.2">
      <c r="A641" s="565" t="str">
        <f t="shared" si="11"/>
        <v/>
      </c>
      <c r="B641" s="198"/>
      <c r="C641" s="564"/>
      <c r="D641" s="198"/>
      <c r="E641" s="564"/>
      <c r="F641" s="55"/>
      <c r="G641" s="197"/>
      <c r="H641" s="203"/>
      <c r="I641" s="356"/>
      <c r="J641" s="260"/>
    </row>
    <row r="642" spans="1:10" x14ac:dyDescent="0.2">
      <c r="A642" s="565" t="str">
        <f t="shared" si="11"/>
        <v/>
      </c>
      <c r="B642" s="198"/>
      <c r="C642" s="564"/>
      <c r="D642" s="198"/>
      <c r="E642" s="564"/>
      <c r="F642" s="55"/>
      <c r="G642" s="197"/>
      <c r="H642" s="203"/>
      <c r="I642" s="356"/>
      <c r="J642" s="260"/>
    </row>
    <row r="643" spans="1:10" x14ac:dyDescent="0.2">
      <c r="A643" s="565" t="str">
        <f t="shared" si="11"/>
        <v/>
      </c>
      <c r="B643" s="198"/>
      <c r="C643" s="564"/>
      <c r="D643" s="198"/>
      <c r="E643" s="564"/>
      <c r="F643" s="55"/>
      <c r="G643" s="197"/>
      <c r="H643" s="203"/>
      <c r="I643" s="356"/>
      <c r="J643" s="260"/>
    </row>
    <row r="644" spans="1:10" x14ac:dyDescent="0.2">
      <c r="A644" s="565" t="str">
        <f t="shared" si="11"/>
        <v/>
      </c>
      <c r="B644" s="198"/>
      <c r="C644" s="564"/>
      <c r="D644" s="198"/>
      <c r="E644" s="564"/>
      <c r="F644" s="55"/>
      <c r="G644" s="197"/>
      <c r="H644" s="203"/>
      <c r="I644" s="356"/>
      <c r="J644" s="260"/>
    </row>
    <row r="645" spans="1:10" x14ac:dyDescent="0.2">
      <c r="A645" s="565" t="str">
        <f t="shared" si="11"/>
        <v/>
      </c>
      <c r="B645" s="198"/>
      <c r="C645" s="564"/>
      <c r="D645" s="198"/>
      <c r="E645" s="564"/>
      <c r="F645" s="55"/>
      <c r="G645" s="197"/>
      <c r="H645" s="203"/>
      <c r="I645" s="356"/>
      <c r="J645" s="260"/>
    </row>
    <row r="646" spans="1:10" x14ac:dyDescent="0.2">
      <c r="A646" s="565" t="str">
        <f t="shared" si="11"/>
        <v/>
      </c>
      <c r="B646" s="198"/>
      <c r="C646" s="564"/>
      <c r="D646" s="198"/>
      <c r="E646" s="564"/>
      <c r="F646" s="55"/>
      <c r="G646" s="197"/>
      <c r="H646" s="203"/>
      <c r="I646" s="356"/>
      <c r="J646" s="260"/>
    </row>
    <row r="647" spans="1:10" x14ac:dyDescent="0.2">
      <c r="A647" s="565" t="str">
        <f t="shared" si="11"/>
        <v/>
      </c>
      <c r="B647" s="198"/>
      <c r="C647" s="564"/>
      <c r="D647" s="198"/>
      <c r="E647" s="564"/>
      <c r="F647" s="55"/>
      <c r="G647" s="197"/>
      <c r="H647" s="203"/>
      <c r="I647" s="356"/>
      <c r="J647" s="260"/>
    </row>
    <row r="648" spans="1:10" x14ac:dyDescent="0.2">
      <c r="A648" s="565" t="str">
        <f t="shared" si="11"/>
        <v/>
      </c>
      <c r="B648" s="198"/>
      <c r="C648" s="564"/>
      <c r="D648" s="198"/>
      <c r="E648" s="564"/>
      <c r="F648" s="55"/>
      <c r="G648" s="197"/>
      <c r="H648" s="203"/>
      <c r="I648" s="356"/>
      <c r="J648" s="260"/>
    </row>
    <row r="649" spans="1:10" x14ac:dyDescent="0.2">
      <c r="A649" s="565" t="str">
        <f t="shared" si="11"/>
        <v/>
      </c>
      <c r="B649" s="198"/>
      <c r="C649" s="564"/>
      <c r="D649" s="198"/>
      <c r="E649" s="564"/>
      <c r="F649" s="55"/>
      <c r="G649" s="197"/>
      <c r="H649" s="203"/>
      <c r="I649" s="356"/>
      <c r="J649" s="260"/>
    </row>
    <row r="650" spans="1:10" x14ac:dyDescent="0.2">
      <c r="A650" s="565" t="str">
        <f t="shared" si="11"/>
        <v/>
      </c>
      <c r="B650" s="198"/>
      <c r="C650" s="564"/>
      <c r="D650" s="198"/>
      <c r="E650" s="564"/>
      <c r="F650" s="55"/>
      <c r="G650" s="197"/>
      <c r="H650" s="203"/>
      <c r="I650" s="356"/>
      <c r="J650" s="260"/>
    </row>
    <row r="651" spans="1:10" x14ac:dyDescent="0.2">
      <c r="A651" s="565" t="str">
        <f t="shared" si="11"/>
        <v/>
      </c>
      <c r="B651" s="198"/>
      <c r="C651" s="564"/>
      <c r="D651" s="198"/>
      <c r="E651" s="564"/>
      <c r="F651" s="55"/>
      <c r="G651" s="197"/>
      <c r="H651" s="203"/>
      <c r="I651" s="356"/>
      <c r="J651" s="260"/>
    </row>
    <row r="652" spans="1:10" x14ac:dyDescent="0.2">
      <c r="A652" s="565" t="str">
        <f t="shared" si="11"/>
        <v/>
      </c>
      <c r="B652" s="198"/>
      <c r="C652" s="564"/>
      <c r="D652" s="198"/>
      <c r="E652" s="564"/>
      <c r="F652" s="55"/>
      <c r="G652" s="197"/>
      <c r="H652" s="203"/>
      <c r="I652" s="356"/>
      <c r="J652" s="260"/>
    </row>
    <row r="653" spans="1:10" x14ac:dyDescent="0.2">
      <c r="A653" s="565" t="str">
        <f t="shared" si="11"/>
        <v/>
      </c>
      <c r="B653" s="198"/>
      <c r="C653" s="564"/>
      <c r="D653" s="198"/>
      <c r="E653" s="564"/>
      <c r="F653" s="55"/>
      <c r="G653" s="197"/>
      <c r="H653" s="203"/>
      <c r="I653" s="356"/>
      <c r="J653" s="260"/>
    </row>
    <row r="654" spans="1:10" x14ac:dyDescent="0.2">
      <c r="A654" s="565" t="str">
        <f t="shared" si="11"/>
        <v/>
      </c>
      <c r="B654" s="198"/>
      <c r="C654" s="564"/>
      <c r="D654" s="198"/>
      <c r="E654" s="564"/>
      <c r="F654" s="55"/>
      <c r="G654" s="197"/>
      <c r="H654" s="203"/>
      <c r="I654" s="356"/>
      <c r="J654" s="260"/>
    </row>
    <row r="655" spans="1:10" x14ac:dyDescent="0.2">
      <c r="A655" s="565" t="str">
        <f t="shared" si="11"/>
        <v/>
      </c>
      <c r="B655" s="198"/>
      <c r="C655" s="564"/>
      <c r="D655" s="198"/>
      <c r="E655" s="564"/>
      <c r="F655" s="55"/>
      <c r="G655" s="197"/>
      <c r="H655" s="203"/>
      <c r="I655" s="356"/>
      <c r="J655" s="260"/>
    </row>
    <row r="656" spans="1:10" x14ac:dyDescent="0.2">
      <c r="A656" s="565" t="str">
        <f t="shared" si="11"/>
        <v/>
      </c>
      <c r="B656" s="198"/>
      <c r="C656" s="564"/>
      <c r="D656" s="198"/>
      <c r="E656" s="564"/>
      <c r="F656" s="55"/>
      <c r="G656" s="197"/>
      <c r="H656" s="203"/>
      <c r="I656" s="356"/>
      <c r="J656" s="260"/>
    </row>
    <row r="657" spans="1:10" x14ac:dyDescent="0.2">
      <c r="A657" s="565" t="str">
        <f t="shared" ref="A657:A720" si="12">IF(COUNTA(B657:I657)&gt;0,ROW()-15,"")</f>
        <v/>
      </c>
      <c r="B657" s="198"/>
      <c r="C657" s="564"/>
      <c r="D657" s="198"/>
      <c r="E657" s="564"/>
      <c r="F657" s="55"/>
      <c r="G657" s="197"/>
      <c r="H657" s="203"/>
      <c r="I657" s="356"/>
      <c r="J657" s="260"/>
    </row>
    <row r="658" spans="1:10" x14ac:dyDescent="0.2">
      <c r="A658" s="565" t="str">
        <f t="shared" si="12"/>
        <v/>
      </c>
      <c r="B658" s="198"/>
      <c r="C658" s="564"/>
      <c r="D658" s="198"/>
      <c r="E658" s="564"/>
      <c r="F658" s="55"/>
      <c r="G658" s="197"/>
      <c r="H658" s="203"/>
      <c r="I658" s="356"/>
      <c r="J658" s="260"/>
    </row>
    <row r="659" spans="1:10" x14ac:dyDescent="0.2">
      <c r="A659" s="565" t="str">
        <f t="shared" si="12"/>
        <v/>
      </c>
      <c r="B659" s="198"/>
      <c r="C659" s="564"/>
      <c r="D659" s="198"/>
      <c r="E659" s="564"/>
      <c r="F659" s="55"/>
      <c r="G659" s="197"/>
      <c r="H659" s="203"/>
      <c r="I659" s="356"/>
      <c r="J659" s="260"/>
    </row>
    <row r="660" spans="1:10" x14ac:dyDescent="0.2">
      <c r="A660" s="565" t="str">
        <f t="shared" si="12"/>
        <v/>
      </c>
      <c r="B660" s="198"/>
      <c r="C660" s="564"/>
      <c r="D660" s="198"/>
      <c r="E660" s="564"/>
      <c r="F660" s="55"/>
      <c r="G660" s="197"/>
      <c r="H660" s="203"/>
      <c r="I660" s="356"/>
      <c r="J660" s="260"/>
    </row>
    <row r="661" spans="1:10" x14ac:dyDescent="0.2">
      <c r="A661" s="565" t="str">
        <f t="shared" si="12"/>
        <v/>
      </c>
      <c r="B661" s="198"/>
      <c r="C661" s="564"/>
      <c r="D661" s="198"/>
      <c r="E661" s="564"/>
      <c r="F661" s="55"/>
      <c r="G661" s="197"/>
      <c r="H661" s="203"/>
      <c r="I661" s="356"/>
      <c r="J661" s="260"/>
    </row>
    <row r="662" spans="1:10" x14ac:dyDescent="0.2">
      <c r="A662" s="565" t="str">
        <f t="shared" si="12"/>
        <v/>
      </c>
      <c r="B662" s="198"/>
      <c r="C662" s="564"/>
      <c r="D662" s="198"/>
      <c r="E662" s="564"/>
      <c r="F662" s="55"/>
      <c r="G662" s="197"/>
      <c r="H662" s="203"/>
      <c r="I662" s="356"/>
      <c r="J662" s="260"/>
    </row>
    <row r="663" spans="1:10" x14ac:dyDescent="0.2">
      <c r="A663" s="565" t="str">
        <f t="shared" si="12"/>
        <v/>
      </c>
      <c r="B663" s="198"/>
      <c r="C663" s="564"/>
      <c r="D663" s="198"/>
      <c r="E663" s="564"/>
      <c r="F663" s="55"/>
      <c r="G663" s="197"/>
      <c r="H663" s="203"/>
      <c r="I663" s="356"/>
      <c r="J663" s="260"/>
    </row>
    <row r="664" spans="1:10" x14ac:dyDescent="0.2">
      <c r="A664" s="565" t="str">
        <f t="shared" si="12"/>
        <v/>
      </c>
      <c r="B664" s="198"/>
      <c r="C664" s="564"/>
      <c r="D664" s="198"/>
      <c r="E664" s="564"/>
      <c r="F664" s="55"/>
      <c r="G664" s="197"/>
      <c r="H664" s="203"/>
      <c r="I664" s="356"/>
      <c r="J664" s="260"/>
    </row>
    <row r="665" spans="1:10" x14ac:dyDescent="0.2">
      <c r="A665" s="565" t="str">
        <f t="shared" si="12"/>
        <v/>
      </c>
      <c r="B665" s="198"/>
      <c r="C665" s="564"/>
      <c r="D665" s="198"/>
      <c r="E665" s="564"/>
      <c r="F665" s="55"/>
      <c r="G665" s="197"/>
      <c r="H665" s="203"/>
      <c r="I665" s="356"/>
      <c r="J665" s="260"/>
    </row>
    <row r="666" spans="1:10" x14ac:dyDescent="0.2">
      <c r="A666" s="565" t="str">
        <f t="shared" si="12"/>
        <v/>
      </c>
      <c r="B666" s="198"/>
      <c r="C666" s="564"/>
      <c r="D666" s="198"/>
      <c r="E666" s="564"/>
      <c r="F666" s="55"/>
      <c r="G666" s="197"/>
      <c r="H666" s="203"/>
      <c r="I666" s="356"/>
      <c r="J666" s="260"/>
    </row>
    <row r="667" spans="1:10" x14ac:dyDescent="0.2">
      <c r="A667" s="565" t="str">
        <f t="shared" si="12"/>
        <v/>
      </c>
      <c r="B667" s="198"/>
      <c r="C667" s="564"/>
      <c r="D667" s="198"/>
      <c r="E667" s="564"/>
      <c r="F667" s="55"/>
      <c r="G667" s="197"/>
      <c r="H667" s="203"/>
      <c r="I667" s="356"/>
      <c r="J667" s="260"/>
    </row>
    <row r="668" spans="1:10" x14ac:dyDescent="0.2">
      <c r="A668" s="565" t="str">
        <f t="shared" si="12"/>
        <v/>
      </c>
      <c r="B668" s="198"/>
      <c r="C668" s="564"/>
      <c r="D668" s="198"/>
      <c r="E668" s="564"/>
      <c r="F668" s="55"/>
      <c r="G668" s="197"/>
      <c r="H668" s="203"/>
      <c r="I668" s="356"/>
      <c r="J668" s="260"/>
    </row>
    <row r="669" spans="1:10" x14ac:dyDescent="0.2">
      <c r="A669" s="565" t="str">
        <f t="shared" si="12"/>
        <v/>
      </c>
      <c r="B669" s="198"/>
      <c r="C669" s="564"/>
      <c r="D669" s="198"/>
      <c r="E669" s="564"/>
      <c r="F669" s="55"/>
      <c r="G669" s="197"/>
      <c r="H669" s="203"/>
      <c r="I669" s="356"/>
      <c r="J669" s="260"/>
    </row>
    <row r="670" spans="1:10" x14ac:dyDescent="0.2">
      <c r="A670" s="565" t="str">
        <f t="shared" si="12"/>
        <v/>
      </c>
      <c r="B670" s="198"/>
      <c r="C670" s="564"/>
      <c r="D670" s="198"/>
      <c r="E670" s="564"/>
      <c r="F670" s="55"/>
      <c r="G670" s="197"/>
      <c r="H670" s="203"/>
      <c r="I670" s="356"/>
      <c r="J670" s="260"/>
    </row>
    <row r="671" spans="1:10" x14ac:dyDescent="0.2">
      <c r="A671" s="565" t="str">
        <f t="shared" si="12"/>
        <v/>
      </c>
      <c r="B671" s="198"/>
      <c r="C671" s="564"/>
      <c r="D671" s="198"/>
      <c r="E671" s="564"/>
      <c r="F671" s="55"/>
      <c r="G671" s="197"/>
      <c r="H671" s="203"/>
      <c r="I671" s="356"/>
      <c r="J671" s="260"/>
    </row>
    <row r="672" spans="1:10" x14ac:dyDescent="0.2">
      <c r="A672" s="565" t="str">
        <f t="shared" si="12"/>
        <v/>
      </c>
      <c r="B672" s="198"/>
      <c r="C672" s="564"/>
      <c r="D672" s="198"/>
      <c r="E672" s="564"/>
      <c r="F672" s="55"/>
      <c r="G672" s="197"/>
      <c r="H672" s="203"/>
      <c r="I672" s="356"/>
      <c r="J672" s="260"/>
    </row>
    <row r="673" spans="1:10" x14ac:dyDescent="0.2">
      <c r="A673" s="565" t="str">
        <f t="shared" si="12"/>
        <v/>
      </c>
      <c r="B673" s="198"/>
      <c r="C673" s="564"/>
      <c r="D673" s="198"/>
      <c r="E673" s="564"/>
      <c r="F673" s="55"/>
      <c r="G673" s="197"/>
      <c r="H673" s="203"/>
      <c r="I673" s="356"/>
      <c r="J673" s="260"/>
    </row>
    <row r="674" spans="1:10" x14ac:dyDescent="0.2">
      <c r="A674" s="565" t="str">
        <f t="shared" si="12"/>
        <v/>
      </c>
      <c r="B674" s="198"/>
      <c r="C674" s="564"/>
      <c r="D674" s="198"/>
      <c r="E674" s="564"/>
      <c r="F674" s="55"/>
      <c r="G674" s="197"/>
      <c r="H674" s="203"/>
      <c r="I674" s="356"/>
      <c r="J674" s="260"/>
    </row>
    <row r="675" spans="1:10" x14ac:dyDescent="0.2">
      <c r="A675" s="565" t="str">
        <f t="shared" si="12"/>
        <v/>
      </c>
      <c r="B675" s="198"/>
      <c r="C675" s="564"/>
      <c r="D675" s="198"/>
      <c r="E675" s="564"/>
      <c r="F675" s="55"/>
      <c r="G675" s="197"/>
      <c r="H675" s="203"/>
      <c r="I675" s="356"/>
      <c r="J675" s="260"/>
    </row>
    <row r="676" spans="1:10" x14ac:dyDescent="0.2">
      <c r="A676" s="565" t="str">
        <f t="shared" si="12"/>
        <v/>
      </c>
      <c r="B676" s="198"/>
      <c r="C676" s="564"/>
      <c r="D676" s="198"/>
      <c r="E676" s="564"/>
      <c r="F676" s="55"/>
      <c r="G676" s="197"/>
      <c r="H676" s="203"/>
      <c r="I676" s="356"/>
      <c r="J676" s="260"/>
    </row>
    <row r="677" spans="1:10" x14ac:dyDescent="0.2">
      <c r="A677" s="565" t="str">
        <f t="shared" si="12"/>
        <v/>
      </c>
      <c r="B677" s="198"/>
      <c r="C677" s="564"/>
      <c r="D677" s="198"/>
      <c r="E677" s="564"/>
      <c r="F677" s="55"/>
      <c r="G677" s="197"/>
      <c r="H677" s="203"/>
      <c r="I677" s="356"/>
      <c r="J677" s="260"/>
    </row>
    <row r="678" spans="1:10" x14ac:dyDescent="0.2">
      <c r="A678" s="565" t="str">
        <f t="shared" si="12"/>
        <v/>
      </c>
      <c r="B678" s="198"/>
      <c r="C678" s="564"/>
      <c r="D678" s="198"/>
      <c r="E678" s="564"/>
      <c r="F678" s="55"/>
      <c r="G678" s="197"/>
      <c r="H678" s="203"/>
      <c r="I678" s="356"/>
      <c r="J678" s="260"/>
    </row>
    <row r="679" spans="1:10" x14ac:dyDescent="0.2">
      <c r="A679" s="565" t="str">
        <f t="shared" si="12"/>
        <v/>
      </c>
      <c r="B679" s="198"/>
      <c r="C679" s="564"/>
      <c r="D679" s="198"/>
      <c r="E679" s="564"/>
      <c r="F679" s="55"/>
      <c r="G679" s="197"/>
      <c r="H679" s="203"/>
      <c r="I679" s="356"/>
      <c r="J679" s="260"/>
    </row>
    <row r="680" spans="1:10" x14ac:dyDescent="0.2">
      <c r="A680" s="565" t="str">
        <f t="shared" si="12"/>
        <v/>
      </c>
      <c r="B680" s="198"/>
      <c r="C680" s="564"/>
      <c r="D680" s="198"/>
      <c r="E680" s="564"/>
      <c r="F680" s="55"/>
      <c r="G680" s="197"/>
      <c r="H680" s="203"/>
      <c r="I680" s="356"/>
      <c r="J680" s="260"/>
    </row>
    <row r="681" spans="1:10" x14ac:dyDescent="0.2">
      <c r="A681" s="565" t="str">
        <f t="shared" si="12"/>
        <v/>
      </c>
      <c r="B681" s="198"/>
      <c r="C681" s="564"/>
      <c r="D681" s="198"/>
      <c r="E681" s="564"/>
      <c r="F681" s="55"/>
      <c r="G681" s="197"/>
      <c r="H681" s="203"/>
      <c r="I681" s="356"/>
      <c r="J681" s="260"/>
    </row>
    <row r="682" spans="1:10" x14ac:dyDescent="0.2">
      <c r="A682" s="565" t="str">
        <f t="shared" si="12"/>
        <v/>
      </c>
      <c r="B682" s="198"/>
      <c r="C682" s="564"/>
      <c r="D682" s="198"/>
      <c r="E682" s="564"/>
      <c r="F682" s="55"/>
      <c r="G682" s="197"/>
      <c r="H682" s="203"/>
      <c r="I682" s="356"/>
      <c r="J682" s="260"/>
    </row>
    <row r="683" spans="1:10" x14ac:dyDescent="0.2">
      <c r="A683" s="565" t="str">
        <f t="shared" si="12"/>
        <v/>
      </c>
      <c r="B683" s="198"/>
      <c r="C683" s="564"/>
      <c r="D683" s="198"/>
      <c r="E683" s="564"/>
      <c r="F683" s="55"/>
      <c r="G683" s="197"/>
      <c r="H683" s="203"/>
      <c r="I683" s="356"/>
      <c r="J683" s="260"/>
    </row>
    <row r="684" spans="1:10" x14ac:dyDescent="0.2">
      <c r="A684" s="565" t="str">
        <f t="shared" si="12"/>
        <v/>
      </c>
      <c r="B684" s="198"/>
      <c r="C684" s="564"/>
      <c r="D684" s="198"/>
      <c r="E684" s="564"/>
      <c r="F684" s="55"/>
      <c r="G684" s="197"/>
      <c r="H684" s="203"/>
      <c r="I684" s="356"/>
      <c r="J684" s="260"/>
    </row>
    <row r="685" spans="1:10" x14ac:dyDescent="0.2">
      <c r="A685" s="565" t="str">
        <f t="shared" si="12"/>
        <v/>
      </c>
      <c r="B685" s="198"/>
      <c r="C685" s="564"/>
      <c r="D685" s="198"/>
      <c r="E685" s="564"/>
      <c r="F685" s="55"/>
      <c r="G685" s="197"/>
      <c r="H685" s="203"/>
      <c r="I685" s="356"/>
      <c r="J685" s="260"/>
    </row>
    <row r="686" spans="1:10" x14ac:dyDescent="0.2">
      <c r="A686" s="565" t="str">
        <f t="shared" si="12"/>
        <v/>
      </c>
      <c r="B686" s="198"/>
      <c r="C686" s="564"/>
      <c r="D686" s="198"/>
      <c r="E686" s="564"/>
      <c r="F686" s="55"/>
      <c r="G686" s="197"/>
      <c r="H686" s="203"/>
      <c r="I686" s="356"/>
      <c r="J686" s="260"/>
    </row>
    <row r="687" spans="1:10" x14ac:dyDescent="0.2">
      <c r="A687" s="565" t="str">
        <f t="shared" si="12"/>
        <v/>
      </c>
      <c r="B687" s="198"/>
      <c r="C687" s="564"/>
      <c r="D687" s="198"/>
      <c r="E687" s="564"/>
      <c r="F687" s="55"/>
      <c r="G687" s="197"/>
      <c r="H687" s="203"/>
      <c r="I687" s="356"/>
      <c r="J687" s="260"/>
    </row>
    <row r="688" spans="1:10" x14ac:dyDescent="0.2">
      <c r="A688" s="565" t="str">
        <f t="shared" si="12"/>
        <v/>
      </c>
      <c r="B688" s="198"/>
      <c r="C688" s="564"/>
      <c r="D688" s="198"/>
      <c r="E688" s="564"/>
      <c r="F688" s="55"/>
      <c r="G688" s="197"/>
      <c r="H688" s="203"/>
      <c r="I688" s="356"/>
      <c r="J688" s="260"/>
    </row>
    <row r="689" spans="1:10" x14ac:dyDescent="0.2">
      <c r="A689" s="565" t="str">
        <f t="shared" si="12"/>
        <v/>
      </c>
      <c r="B689" s="198"/>
      <c r="C689" s="564"/>
      <c r="D689" s="198"/>
      <c r="E689" s="564"/>
      <c r="F689" s="55"/>
      <c r="G689" s="197"/>
      <c r="H689" s="203"/>
      <c r="I689" s="356"/>
      <c r="J689" s="260"/>
    </row>
    <row r="690" spans="1:10" x14ac:dyDescent="0.2">
      <c r="A690" s="565" t="str">
        <f t="shared" si="12"/>
        <v/>
      </c>
      <c r="B690" s="198"/>
      <c r="C690" s="564"/>
      <c r="D690" s="198"/>
      <c r="E690" s="564"/>
      <c r="F690" s="55"/>
      <c r="G690" s="197"/>
      <c r="H690" s="203"/>
      <c r="I690" s="356"/>
      <c r="J690" s="260"/>
    </row>
    <row r="691" spans="1:10" x14ac:dyDescent="0.2">
      <c r="A691" s="565" t="str">
        <f t="shared" si="12"/>
        <v/>
      </c>
      <c r="B691" s="198"/>
      <c r="C691" s="564"/>
      <c r="D691" s="198"/>
      <c r="E691" s="564"/>
      <c r="F691" s="55"/>
      <c r="G691" s="197"/>
      <c r="H691" s="203"/>
      <c r="I691" s="356"/>
      <c r="J691" s="260"/>
    </row>
    <row r="692" spans="1:10" x14ac:dyDescent="0.2">
      <c r="A692" s="565" t="str">
        <f t="shared" si="12"/>
        <v/>
      </c>
      <c r="B692" s="198"/>
      <c r="C692" s="564"/>
      <c r="D692" s="198"/>
      <c r="E692" s="564"/>
      <c r="F692" s="55"/>
      <c r="G692" s="197"/>
      <c r="H692" s="203"/>
      <c r="I692" s="356"/>
      <c r="J692" s="260"/>
    </row>
    <row r="693" spans="1:10" x14ac:dyDescent="0.2">
      <c r="A693" s="565" t="str">
        <f t="shared" si="12"/>
        <v/>
      </c>
      <c r="B693" s="198"/>
      <c r="C693" s="564"/>
      <c r="D693" s="198"/>
      <c r="E693" s="564"/>
      <c r="F693" s="55"/>
      <c r="G693" s="197"/>
      <c r="H693" s="203"/>
      <c r="I693" s="356"/>
      <c r="J693" s="260"/>
    </row>
    <row r="694" spans="1:10" x14ac:dyDescent="0.2">
      <c r="A694" s="565" t="str">
        <f t="shared" si="12"/>
        <v/>
      </c>
      <c r="B694" s="198"/>
      <c r="C694" s="564"/>
      <c r="D694" s="198"/>
      <c r="E694" s="564"/>
      <c r="F694" s="55"/>
      <c r="G694" s="197"/>
      <c r="H694" s="203"/>
      <c r="I694" s="356"/>
      <c r="J694" s="260"/>
    </row>
    <row r="695" spans="1:10" x14ac:dyDescent="0.2">
      <c r="A695" s="565" t="str">
        <f t="shared" si="12"/>
        <v/>
      </c>
      <c r="B695" s="198"/>
      <c r="C695" s="564"/>
      <c r="D695" s="198"/>
      <c r="E695" s="564"/>
      <c r="F695" s="55"/>
      <c r="G695" s="197"/>
      <c r="H695" s="203"/>
      <c r="I695" s="356"/>
      <c r="J695" s="260"/>
    </row>
    <row r="696" spans="1:10" x14ac:dyDescent="0.2">
      <c r="A696" s="565" t="str">
        <f t="shared" si="12"/>
        <v/>
      </c>
      <c r="B696" s="198"/>
      <c r="C696" s="564"/>
      <c r="D696" s="198"/>
      <c r="E696" s="564"/>
      <c r="F696" s="55"/>
      <c r="G696" s="197"/>
      <c r="H696" s="203"/>
      <c r="I696" s="356"/>
      <c r="J696" s="260"/>
    </row>
    <row r="697" spans="1:10" x14ac:dyDescent="0.2">
      <c r="A697" s="565" t="str">
        <f t="shared" si="12"/>
        <v/>
      </c>
      <c r="B697" s="198"/>
      <c r="C697" s="564"/>
      <c r="D697" s="198"/>
      <c r="E697" s="564"/>
      <c r="F697" s="55"/>
      <c r="G697" s="197"/>
      <c r="H697" s="203"/>
      <c r="I697" s="356"/>
      <c r="J697" s="260"/>
    </row>
    <row r="698" spans="1:10" x14ac:dyDescent="0.2">
      <c r="A698" s="565" t="str">
        <f t="shared" si="12"/>
        <v/>
      </c>
      <c r="B698" s="198"/>
      <c r="C698" s="564"/>
      <c r="D698" s="198"/>
      <c r="E698" s="564"/>
      <c r="F698" s="55"/>
      <c r="G698" s="197"/>
      <c r="H698" s="203"/>
      <c r="I698" s="356"/>
      <c r="J698" s="260"/>
    </row>
    <row r="699" spans="1:10" x14ac:dyDescent="0.2">
      <c r="A699" s="565" t="str">
        <f t="shared" si="12"/>
        <v/>
      </c>
      <c r="B699" s="198"/>
      <c r="C699" s="564"/>
      <c r="D699" s="198"/>
      <c r="E699" s="564"/>
      <c r="F699" s="55"/>
      <c r="G699" s="197"/>
      <c r="H699" s="203"/>
      <c r="I699" s="356"/>
      <c r="J699" s="260"/>
    </row>
    <row r="700" spans="1:10" x14ac:dyDescent="0.2">
      <c r="A700" s="565" t="str">
        <f t="shared" si="12"/>
        <v/>
      </c>
      <c r="B700" s="198"/>
      <c r="C700" s="564"/>
      <c r="D700" s="198"/>
      <c r="E700" s="564"/>
      <c r="F700" s="55"/>
      <c r="G700" s="197"/>
      <c r="H700" s="203"/>
      <c r="I700" s="356"/>
      <c r="J700" s="260"/>
    </row>
    <row r="701" spans="1:10" x14ac:dyDescent="0.2">
      <c r="A701" s="565" t="str">
        <f t="shared" si="12"/>
        <v/>
      </c>
      <c r="B701" s="198"/>
      <c r="C701" s="564"/>
      <c r="D701" s="198"/>
      <c r="E701" s="564"/>
      <c r="F701" s="55"/>
      <c r="G701" s="197"/>
      <c r="H701" s="203"/>
      <c r="I701" s="356"/>
      <c r="J701" s="260"/>
    </row>
    <row r="702" spans="1:10" x14ac:dyDescent="0.2">
      <c r="A702" s="565" t="str">
        <f t="shared" si="12"/>
        <v/>
      </c>
      <c r="B702" s="198"/>
      <c r="C702" s="564"/>
      <c r="D702" s="198"/>
      <c r="E702" s="564"/>
      <c r="F702" s="55"/>
      <c r="G702" s="197"/>
      <c r="H702" s="203"/>
      <c r="I702" s="356"/>
      <c r="J702" s="260"/>
    </row>
    <row r="703" spans="1:10" x14ac:dyDescent="0.2">
      <c r="A703" s="565" t="str">
        <f t="shared" si="12"/>
        <v/>
      </c>
      <c r="B703" s="198"/>
      <c r="C703" s="564"/>
      <c r="D703" s="198"/>
      <c r="E703" s="564"/>
      <c r="F703" s="55"/>
      <c r="G703" s="197"/>
      <c r="H703" s="203"/>
      <c r="I703" s="356"/>
      <c r="J703" s="260"/>
    </row>
    <row r="704" spans="1:10" x14ac:dyDescent="0.2">
      <c r="A704" s="565" t="str">
        <f t="shared" si="12"/>
        <v/>
      </c>
      <c r="B704" s="198"/>
      <c r="C704" s="564"/>
      <c r="D704" s="198"/>
      <c r="E704" s="564"/>
      <c r="F704" s="55"/>
      <c r="G704" s="197"/>
      <c r="H704" s="203"/>
      <c r="I704" s="356"/>
      <c r="J704" s="260"/>
    </row>
    <row r="705" spans="1:10" x14ac:dyDescent="0.2">
      <c r="A705" s="565" t="str">
        <f t="shared" si="12"/>
        <v/>
      </c>
      <c r="B705" s="198"/>
      <c r="C705" s="564"/>
      <c r="D705" s="198"/>
      <c r="E705" s="564"/>
      <c r="F705" s="55"/>
      <c r="G705" s="197"/>
      <c r="H705" s="203"/>
      <c r="I705" s="356"/>
      <c r="J705" s="260"/>
    </row>
    <row r="706" spans="1:10" x14ac:dyDescent="0.2">
      <c r="A706" s="565" t="str">
        <f t="shared" si="12"/>
        <v/>
      </c>
      <c r="B706" s="198"/>
      <c r="C706" s="564"/>
      <c r="D706" s="198"/>
      <c r="E706" s="564"/>
      <c r="F706" s="55"/>
      <c r="G706" s="197"/>
      <c r="H706" s="203"/>
      <c r="I706" s="356"/>
      <c r="J706" s="260"/>
    </row>
    <row r="707" spans="1:10" x14ac:dyDescent="0.2">
      <c r="A707" s="565" t="str">
        <f t="shared" si="12"/>
        <v/>
      </c>
      <c r="B707" s="198"/>
      <c r="C707" s="564"/>
      <c r="D707" s="198"/>
      <c r="E707" s="564"/>
      <c r="F707" s="55"/>
      <c r="G707" s="197"/>
      <c r="H707" s="203"/>
      <c r="I707" s="356"/>
      <c r="J707" s="260"/>
    </row>
    <row r="708" spans="1:10" x14ac:dyDescent="0.2">
      <c r="A708" s="565" t="str">
        <f t="shared" si="12"/>
        <v/>
      </c>
      <c r="B708" s="198"/>
      <c r="C708" s="564"/>
      <c r="D708" s="198"/>
      <c r="E708" s="564"/>
      <c r="F708" s="55"/>
      <c r="G708" s="197"/>
      <c r="H708" s="203"/>
      <c r="I708" s="356"/>
      <c r="J708" s="260"/>
    </row>
    <row r="709" spans="1:10" x14ac:dyDescent="0.2">
      <c r="A709" s="565" t="str">
        <f t="shared" si="12"/>
        <v/>
      </c>
      <c r="B709" s="198"/>
      <c r="C709" s="564"/>
      <c r="D709" s="198"/>
      <c r="E709" s="564"/>
      <c r="F709" s="55"/>
      <c r="G709" s="197"/>
      <c r="H709" s="203"/>
      <c r="I709" s="356"/>
      <c r="J709" s="260"/>
    </row>
    <row r="710" spans="1:10" x14ac:dyDescent="0.2">
      <c r="A710" s="565" t="str">
        <f t="shared" si="12"/>
        <v/>
      </c>
      <c r="B710" s="198"/>
      <c r="C710" s="564"/>
      <c r="D710" s="198"/>
      <c r="E710" s="564"/>
      <c r="F710" s="55"/>
      <c r="G710" s="197"/>
      <c r="H710" s="203"/>
      <c r="I710" s="356"/>
      <c r="J710" s="260"/>
    </row>
    <row r="711" spans="1:10" x14ac:dyDescent="0.2">
      <c r="A711" s="565" t="str">
        <f t="shared" si="12"/>
        <v/>
      </c>
      <c r="B711" s="198"/>
      <c r="C711" s="564"/>
      <c r="D711" s="198"/>
      <c r="E711" s="564"/>
      <c r="F711" s="55"/>
      <c r="G711" s="197"/>
      <c r="H711" s="203"/>
      <c r="I711" s="356"/>
      <c r="J711" s="260"/>
    </row>
    <row r="712" spans="1:10" x14ac:dyDescent="0.2">
      <c r="A712" s="565" t="str">
        <f t="shared" si="12"/>
        <v/>
      </c>
      <c r="B712" s="198"/>
      <c r="C712" s="564"/>
      <c r="D712" s="198"/>
      <c r="E712" s="564"/>
      <c r="F712" s="55"/>
      <c r="G712" s="197"/>
      <c r="H712" s="203"/>
      <c r="I712" s="356"/>
      <c r="J712" s="260"/>
    </row>
    <row r="713" spans="1:10" x14ac:dyDescent="0.2">
      <c r="A713" s="565" t="str">
        <f t="shared" si="12"/>
        <v/>
      </c>
      <c r="B713" s="198"/>
      <c r="C713" s="564"/>
      <c r="D713" s="198"/>
      <c r="E713" s="564"/>
      <c r="F713" s="55"/>
      <c r="G713" s="197"/>
      <c r="H713" s="203"/>
      <c r="I713" s="356"/>
      <c r="J713" s="260"/>
    </row>
    <row r="714" spans="1:10" x14ac:dyDescent="0.2">
      <c r="A714" s="565" t="str">
        <f t="shared" si="12"/>
        <v/>
      </c>
      <c r="B714" s="198"/>
      <c r="C714" s="564"/>
      <c r="D714" s="198"/>
      <c r="E714" s="564"/>
      <c r="F714" s="55"/>
      <c r="G714" s="197"/>
      <c r="H714" s="203"/>
      <c r="I714" s="356"/>
      <c r="J714" s="260"/>
    </row>
    <row r="715" spans="1:10" x14ac:dyDescent="0.2">
      <c r="A715" s="565" t="str">
        <f t="shared" si="12"/>
        <v/>
      </c>
      <c r="B715" s="198"/>
      <c r="C715" s="564"/>
      <c r="D715" s="198"/>
      <c r="E715" s="564"/>
      <c r="F715" s="55"/>
      <c r="G715" s="197"/>
      <c r="H715" s="203"/>
      <c r="I715" s="356"/>
      <c r="J715" s="260"/>
    </row>
    <row r="716" spans="1:10" x14ac:dyDescent="0.2">
      <c r="A716" s="565" t="str">
        <f t="shared" si="12"/>
        <v/>
      </c>
      <c r="B716" s="198"/>
      <c r="C716" s="564"/>
      <c r="D716" s="198"/>
      <c r="E716" s="564"/>
      <c r="F716" s="55"/>
      <c r="G716" s="197"/>
      <c r="H716" s="203"/>
      <c r="I716" s="356"/>
      <c r="J716" s="260"/>
    </row>
    <row r="717" spans="1:10" x14ac:dyDescent="0.2">
      <c r="A717" s="565" t="str">
        <f t="shared" si="12"/>
        <v/>
      </c>
      <c r="B717" s="198"/>
      <c r="C717" s="564"/>
      <c r="D717" s="198"/>
      <c r="E717" s="564"/>
      <c r="F717" s="55"/>
      <c r="G717" s="197"/>
      <c r="H717" s="203"/>
      <c r="I717" s="356"/>
      <c r="J717" s="260"/>
    </row>
    <row r="718" spans="1:10" x14ac:dyDescent="0.2">
      <c r="A718" s="565" t="str">
        <f t="shared" si="12"/>
        <v/>
      </c>
      <c r="B718" s="198"/>
      <c r="C718" s="564"/>
      <c r="D718" s="198"/>
      <c r="E718" s="564"/>
      <c r="F718" s="55"/>
      <c r="G718" s="197"/>
      <c r="H718" s="203"/>
      <c r="I718" s="356"/>
      <c r="J718" s="260"/>
    </row>
    <row r="719" spans="1:10" x14ac:dyDescent="0.2">
      <c r="A719" s="565" t="str">
        <f t="shared" si="12"/>
        <v/>
      </c>
      <c r="B719" s="198"/>
      <c r="C719" s="564"/>
      <c r="D719" s="198"/>
      <c r="E719" s="564"/>
      <c r="F719" s="55"/>
      <c r="G719" s="197"/>
      <c r="H719" s="203"/>
      <c r="I719" s="356"/>
      <c r="J719" s="260"/>
    </row>
    <row r="720" spans="1:10" x14ac:dyDescent="0.2">
      <c r="A720" s="565" t="str">
        <f t="shared" si="12"/>
        <v/>
      </c>
      <c r="B720" s="198"/>
      <c r="C720" s="564"/>
      <c r="D720" s="198"/>
      <c r="E720" s="564"/>
      <c r="F720" s="55"/>
      <c r="G720" s="197"/>
      <c r="H720" s="203"/>
      <c r="I720" s="356"/>
      <c r="J720" s="260"/>
    </row>
    <row r="721" spans="1:10" x14ac:dyDescent="0.2">
      <c r="A721" s="565" t="str">
        <f t="shared" ref="A721:A784" si="13">IF(COUNTA(B721:I721)&gt;0,ROW()-15,"")</f>
        <v/>
      </c>
      <c r="B721" s="198"/>
      <c r="C721" s="564"/>
      <c r="D721" s="198"/>
      <c r="E721" s="564"/>
      <c r="F721" s="55"/>
      <c r="G721" s="197"/>
      <c r="H721" s="203"/>
      <c r="I721" s="356"/>
      <c r="J721" s="260"/>
    </row>
    <row r="722" spans="1:10" x14ac:dyDescent="0.2">
      <c r="A722" s="565" t="str">
        <f t="shared" si="13"/>
        <v/>
      </c>
      <c r="B722" s="198"/>
      <c r="C722" s="564"/>
      <c r="D722" s="198"/>
      <c r="E722" s="564"/>
      <c r="F722" s="55"/>
      <c r="G722" s="197"/>
      <c r="H722" s="203"/>
      <c r="I722" s="356"/>
      <c r="J722" s="260"/>
    </row>
    <row r="723" spans="1:10" x14ac:dyDescent="0.2">
      <c r="A723" s="565" t="str">
        <f t="shared" si="13"/>
        <v/>
      </c>
      <c r="B723" s="198"/>
      <c r="C723" s="564"/>
      <c r="D723" s="198"/>
      <c r="E723" s="564"/>
      <c r="F723" s="55"/>
      <c r="G723" s="197"/>
      <c r="H723" s="203"/>
      <c r="I723" s="356"/>
      <c r="J723" s="260"/>
    </row>
    <row r="724" spans="1:10" x14ac:dyDescent="0.2">
      <c r="A724" s="565" t="str">
        <f t="shared" si="13"/>
        <v/>
      </c>
      <c r="B724" s="198"/>
      <c r="C724" s="564"/>
      <c r="D724" s="198"/>
      <c r="E724" s="564"/>
      <c r="F724" s="55"/>
      <c r="G724" s="197"/>
      <c r="H724" s="203"/>
      <c r="I724" s="356"/>
      <c r="J724" s="260"/>
    </row>
    <row r="725" spans="1:10" x14ac:dyDescent="0.2">
      <c r="A725" s="565" t="str">
        <f t="shared" si="13"/>
        <v/>
      </c>
      <c r="B725" s="198"/>
      <c r="C725" s="564"/>
      <c r="D725" s="198"/>
      <c r="E725" s="564"/>
      <c r="F725" s="55"/>
      <c r="G725" s="197"/>
      <c r="H725" s="203"/>
      <c r="I725" s="356"/>
      <c r="J725" s="260"/>
    </row>
    <row r="726" spans="1:10" x14ac:dyDescent="0.2">
      <c r="A726" s="565" t="str">
        <f t="shared" si="13"/>
        <v/>
      </c>
      <c r="B726" s="198"/>
      <c r="C726" s="564"/>
      <c r="D726" s="198"/>
      <c r="E726" s="564"/>
      <c r="F726" s="55"/>
      <c r="G726" s="197"/>
      <c r="H726" s="203"/>
      <c r="I726" s="356"/>
      <c r="J726" s="260"/>
    </row>
    <row r="727" spans="1:10" x14ac:dyDescent="0.2">
      <c r="A727" s="565" t="str">
        <f t="shared" si="13"/>
        <v/>
      </c>
      <c r="B727" s="198"/>
      <c r="C727" s="564"/>
      <c r="D727" s="198"/>
      <c r="E727" s="564"/>
      <c r="F727" s="55"/>
      <c r="G727" s="197"/>
      <c r="H727" s="203"/>
      <c r="I727" s="356"/>
      <c r="J727" s="260"/>
    </row>
    <row r="728" spans="1:10" x14ac:dyDescent="0.2">
      <c r="A728" s="565" t="str">
        <f t="shared" si="13"/>
        <v/>
      </c>
      <c r="B728" s="198"/>
      <c r="C728" s="564"/>
      <c r="D728" s="198"/>
      <c r="E728" s="564"/>
      <c r="F728" s="55"/>
      <c r="G728" s="197"/>
      <c r="H728" s="203"/>
      <c r="I728" s="356"/>
      <c r="J728" s="260"/>
    </row>
    <row r="729" spans="1:10" x14ac:dyDescent="0.2">
      <c r="A729" s="565" t="str">
        <f t="shared" si="13"/>
        <v/>
      </c>
      <c r="B729" s="198"/>
      <c r="C729" s="564"/>
      <c r="D729" s="198"/>
      <c r="E729" s="564"/>
      <c r="F729" s="55"/>
      <c r="G729" s="197"/>
      <c r="H729" s="203"/>
      <c r="I729" s="356"/>
      <c r="J729" s="260"/>
    </row>
    <row r="730" spans="1:10" x14ac:dyDescent="0.2">
      <c r="A730" s="565" t="str">
        <f t="shared" si="13"/>
        <v/>
      </c>
      <c r="B730" s="198"/>
      <c r="C730" s="564"/>
      <c r="D730" s="198"/>
      <c r="E730" s="564"/>
      <c r="F730" s="55"/>
      <c r="G730" s="197"/>
      <c r="H730" s="203"/>
      <c r="I730" s="356"/>
      <c r="J730" s="260"/>
    </row>
    <row r="731" spans="1:10" x14ac:dyDescent="0.2">
      <c r="A731" s="565" t="str">
        <f t="shared" si="13"/>
        <v/>
      </c>
      <c r="B731" s="198"/>
      <c r="C731" s="564"/>
      <c r="D731" s="198"/>
      <c r="E731" s="564"/>
      <c r="F731" s="55"/>
      <c r="G731" s="197"/>
      <c r="H731" s="203"/>
      <c r="I731" s="356"/>
      <c r="J731" s="260"/>
    </row>
    <row r="732" spans="1:10" x14ac:dyDescent="0.2">
      <c r="A732" s="565" t="str">
        <f t="shared" si="13"/>
        <v/>
      </c>
      <c r="B732" s="198"/>
      <c r="C732" s="564"/>
      <c r="D732" s="198"/>
      <c r="E732" s="564"/>
      <c r="F732" s="55"/>
      <c r="G732" s="197"/>
      <c r="H732" s="203"/>
      <c r="I732" s="356"/>
      <c r="J732" s="260"/>
    </row>
    <row r="733" spans="1:10" x14ac:dyDescent="0.2">
      <c r="A733" s="565" t="str">
        <f t="shared" si="13"/>
        <v/>
      </c>
      <c r="B733" s="198"/>
      <c r="C733" s="564"/>
      <c r="D733" s="198"/>
      <c r="E733" s="564"/>
      <c r="F733" s="55"/>
      <c r="G733" s="197"/>
      <c r="H733" s="203"/>
      <c r="I733" s="356"/>
      <c r="J733" s="260"/>
    </row>
    <row r="734" spans="1:10" x14ac:dyDescent="0.2">
      <c r="A734" s="565" t="str">
        <f t="shared" si="13"/>
        <v/>
      </c>
      <c r="B734" s="198"/>
      <c r="C734" s="564"/>
      <c r="D734" s="198"/>
      <c r="E734" s="564"/>
      <c r="F734" s="55"/>
      <c r="G734" s="197"/>
      <c r="H734" s="203"/>
      <c r="I734" s="356"/>
      <c r="J734" s="260"/>
    </row>
    <row r="735" spans="1:10" x14ac:dyDescent="0.2">
      <c r="A735" s="565" t="str">
        <f t="shared" si="13"/>
        <v/>
      </c>
      <c r="B735" s="198"/>
      <c r="C735" s="564"/>
      <c r="D735" s="198"/>
      <c r="E735" s="564"/>
      <c r="F735" s="55"/>
      <c r="G735" s="197"/>
      <c r="H735" s="203"/>
      <c r="I735" s="356"/>
      <c r="J735" s="260"/>
    </row>
    <row r="736" spans="1:10" x14ac:dyDescent="0.2">
      <c r="A736" s="565" t="str">
        <f t="shared" si="13"/>
        <v/>
      </c>
      <c r="B736" s="198"/>
      <c r="C736" s="564"/>
      <c r="D736" s="198"/>
      <c r="E736" s="564"/>
      <c r="F736" s="55"/>
      <c r="G736" s="197"/>
      <c r="H736" s="203"/>
      <c r="I736" s="356"/>
      <c r="J736" s="260"/>
    </row>
    <row r="737" spans="1:10" x14ac:dyDescent="0.2">
      <c r="A737" s="565" t="str">
        <f t="shared" si="13"/>
        <v/>
      </c>
      <c r="B737" s="198"/>
      <c r="C737" s="564"/>
      <c r="D737" s="198"/>
      <c r="E737" s="564"/>
      <c r="F737" s="55"/>
      <c r="G737" s="197"/>
      <c r="H737" s="203"/>
      <c r="I737" s="356"/>
      <c r="J737" s="260"/>
    </row>
    <row r="738" spans="1:10" x14ac:dyDescent="0.2">
      <c r="A738" s="565" t="str">
        <f t="shared" si="13"/>
        <v/>
      </c>
      <c r="B738" s="198"/>
      <c r="C738" s="564"/>
      <c r="D738" s="198"/>
      <c r="E738" s="564"/>
      <c r="F738" s="55"/>
      <c r="G738" s="197"/>
      <c r="H738" s="203"/>
      <c r="I738" s="356"/>
      <c r="J738" s="260"/>
    </row>
    <row r="739" spans="1:10" x14ac:dyDescent="0.2">
      <c r="A739" s="565" t="str">
        <f t="shared" si="13"/>
        <v/>
      </c>
      <c r="B739" s="198"/>
      <c r="C739" s="564"/>
      <c r="D739" s="198"/>
      <c r="E739" s="564"/>
      <c r="F739" s="55"/>
      <c r="G739" s="197"/>
      <c r="H739" s="203"/>
      <c r="I739" s="356"/>
      <c r="J739" s="260"/>
    </row>
    <row r="740" spans="1:10" x14ac:dyDescent="0.2">
      <c r="A740" s="565" t="str">
        <f t="shared" si="13"/>
        <v/>
      </c>
      <c r="B740" s="198"/>
      <c r="C740" s="564"/>
      <c r="D740" s="198"/>
      <c r="E740" s="564"/>
      <c r="F740" s="55"/>
      <c r="G740" s="197"/>
      <c r="H740" s="203"/>
      <c r="I740" s="356"/>
      <c r="J740" s="260"/>
    </row>
    <row r="741" spans="1:10" x14ac:dyDescent="0.2">
      <c r="A741" s="565" t="str">
        <f t="shared" si="13"/>
        <v/>
      </c>
      <c r="B741" s="198"/>
      <c r="C741" s="564"/>
      <c r="D741" s="198"/>
      <c r="E741" s="564"/>
      <c r="F741" s="55"/>
      <c r="G741" s="197"/>
      <c r="H741" s="203"/>
      <c r="I741" s="356"/>
      <c r="J741" s="260"/>
    </row>
    <row r="742" spans="1:10" x14ac:dyDescent="0.2">
      <c r="A742" s="565" t="str">
        <f t="shared" si="13"/>
        <v/>
      </c>
      <c r="B742" s="198"/>
      <c r="C742" s="564"/>
      <c r="D742" s="198"/>
      <c r="E742" s="564"/>
      <c r="F742" s="55"/>
      <c r="G742" s="197"/>
      <c r="H742" s="203"/>
      <c r="I742" s="356"/>
      <c r="J742" s="260"/>
    </row>
    <row r="743" spans="1:10" x14ac:dyDescent="0.2">
      <c r="A743" s="565" t="str">
        <f t="shared" si="13"/>
        <v/>
      </c>
      <c r="B743" s="198"/>
      <c r="C743" s="564"/>
      <c r="D743" s="198"/>
      <c r="E743" s="564"/>
      <c r="F743" s="55"/>
      <c r="G743" s="197"/>
      <c r="H743" s="203"/>
      <c r="I743" s="356"/>
      <c r="J743" s="260"/>
    </row>
    <row r="744" spans="1:10" x14ac:dyDescent="0.2">
      <c r="A744" s="565" t="str">
        <f t="shared" si="13"/>
        <v/>
      </c>
      <c r="B744" s="198"/>
      <c r="C744" s="564"/>
      <c r="D744" s="198"/>
      <c r="E744" s="564"/>
      <c r="F744" s="55"/>
      <c r="G744" s="197"/>
      <c r="H744" s="203"/>
      <c r="I744" s="356"/>
      <c r="J744" s="260"/>
    </row>
    <row r="745" spans="1:10" x14ac:dyDescent="0.2">
      <c r="A745" s="565" t="str">
        <f t="shared" si="13"/>
        <v/>
      </c>
      <c r="B745" s="198"/>
      <c r="C745" s="564"/>
      <c r="D745" s="198"/>
      <c r="E745" s="564"/>
      <c r="F745" s="55"/>
      <c r="G745" s="197"/>
      <c r="H745" s="203"/>
      <c r="I745" s="356"/>
      <c r="J745" s="260"/>
    </row>
    <row r="746" spans="1:10" x14ac:dyDescent="0.2">
      <c r="A746" s="565" t="str">
        <f t="shared" si="13"/>
        <v/>
      </c>
      <c r="B746" s="198"/>
      <c r="C746" s="564"/>
      <c r="D746" s="198"/>
      <c r="E746" s="564"/>
      <c r="F746" s="55"/>
      <c r="G746" s="197"/>
      <c r="H746" s="203"/>
      <c r="I746" s="356"/>
      <c r="J746" s="260"/>
    </row>
    <row r="747" spans="1:10" x14ac:dyDescent="0.2">
      <c r="A747" s="565" t="str">
        <f t="shared" si="13"/>
        <v/>
      </c>
      <c r="B747" s="198"/>
      <c r="C747" s="564"/>
      <c r="D747" s="198"/>
      <c r="E747" s="564"/>
      <c r="F747" s="55"/>
      <c r="G747" s="197"/>
      <c r="H747" s="203"/>
      <c r="I747" s="356"/>
      <c r="J747" s="260"/>
    </row>
    <row r="748" spans="1:10" x14ac:dyDescent="0.2">
      <c r="A748" s="565" t="str">
        <f t="shared" si="13"/>
        <v/>
      </c>
      <c r="B748" s="198"/>
      <c r="C748" s="564"/>
      <c r="D748" s="198"/>
      <c r="E748" s="564"/>
      <c r="F748" s="55"/>
      <c r="G748" s="197"/>
      <c r="H748" s="203"/>
      <c r="I748" s="356"/>
      <c r="J748" s="260"/>
    </row>
    <row r="749" spans="1:10" x14ac:dyDescent="0.2">
      <c r="A749" s="565" t="str">
        <f t="shared" si="13"/>
        <v/>
      </c>
      <c r="B749" s="198"/>
      <c r="C749" s="564"/>
      <c r="D749" s="198"/>
      <c r="E749" s="564"/>
      <c r="F749" s="55"/>
      <c r="G749" s="197"/>
      <c r="H749" s="203"/>
      <c r="I749" s="356"/>
      <c r="J749" s="260"/>
    </row>
    <row r="750" spans="1:10" x14ac:dyDescent="0.2">
      <c r="A750" s="565" t="str">
        <f t="shared" si="13"/>
        <v/>
      </c>
      <c r="B750" s="198"/>
      <c r="C750" s="564"/>
      <c r="D750" s="198"/>
      <c r="E750" s="564"/>
      <c r="F750" s="55"/>
      <c r="G750" s="197"/>
      <c r="H750" s="203"/>
      <c r="I750" s="356"/>
      <c r="J750" s="260"/>
    </row>
    <row r="751" spans="1:10" x14ac:dyDescent="0.2">
      <c r="A751" s="565" t="str">
        <f t="shared" si="13"/>
        <v/>
      </c>
      <c r="B751" s="198"/>
      <c r="C751" s="564"/>
      <c r="D751" s="198"/>
      <c r="E751" s="564"/>
      <c r="F751" s="55"/>
      <c r="G751" s="197"/>
      <c r="H751" s="203"/>
      <c r="I751" s="356"/>
      <c r="J751" s="260"/>
    </row>
    <row r="752" spans="1:10" x14ac:dyDescent="0.2">
      <c r="A752" s="565" t="str">
        <f t="shared" si="13"/>
        <v/>
      </c>
      <c r="B752" s="198"/>
      <c r="C752" s="564"/>
      <c r="D752" s="198"/>
      <c r="E752" s="564"/>
      <c r="F752" s="55"/>
      <c r="G752" s="197"/>
      <c r="H752" s="203"/>
      <c r="I752" s="356"/>
      <c r="J752" s="260"/>
    </row>
    <row r="753" spans="1:10" x14ac:dyDescent="0.2">
      <c r="A753" s="565" t="str">
        <f t="shared" si="13"/>
        <v/>
      </c>
      <c r="B753" s="198"/>
      <c r="C753" s="564"/>
      <c r="D753" s="198"/>
      <c r="E753" s="564"/>
      <c r="F753" s="55"/>
      <c r="G753" s="197"/>
      <c r="H753" s="203"/>
      <c r="I753" s="356"/>
      <c r="J753" s="260"/>
    </row>
    <row r="754" spans="1:10" x14ac:dyDescent="0.2">
      <c r="A754" s="565" t="str">
        <f t="shared" si="13"/>
        <v/>
      </c>
      <c r="B754" s="198"/>
      <c r="C754" s="564"/>
      <c r="D754" s="198"/>
      <c r="E754" s="564"/>
      <c r="F754" s="55"/>
      <c r="G754" s="197"/>
      <c r="H754" s="203"/>
      <c r="I754" s="356"/>
      <c r="J754" s="260"/>
    </row>
    <row r="755" spans="1:10" x14ac:dyDescent="0.2">
      <c r="A755" s="565" t="str">
        <f t="shared" si="13"/>
        <v/>
      </c>
      <c r="B755" s="198"/>
      <c r="C755" s="564"/>
      <c r="D755" s="198"/>
      <c r="E755" s="564"/>
      <c r="F755" s="55"/>
      <c r="G755" s="197"/>
      <c r="H755" s="203"/>
      <c r="I755" s="356"/>
      <c r="J755" s="260"/>
    </row>
    <row r="756" spans="1:10" x14ac:dyDescent="0.2">
      <c r="A756" s="565" t="str">
        <f t="shared" si="13"/>
        <v/>
      </c>
      <c r="B756" s="198"/>
      <c r="C756" s="564"/>
      <c r="D756" s="198"/>
      <c r="E756" s="564"/>
      <c r="F756" s="55"/>
      <c r="G756" s="197"/>
      <c r="H756" s="203"/>
      <c r="I756" s="356"/>
      <c r="J756" s="260"/>
    </row>
    <row r="757" spans="1:10" x14ac:dyDescent="0.2">
      <c r="A757" s="565" t="str">
        <f t="shared" si="13"/>
        <v/>
      </c>
      <c r="B757" s="198"/>
      <c r="C757" s="564"/>
      <c r="D757" s="198"/>
      <c r="E757" s="564"/>
      <c r="F757" s="55"/>
      <c r="G757" s="197"/>
      <c r="H757" s="203"/>
      <c r="I757" s="356"/>
      <c r="J757" s="260"/>
    </row>
    <row r="758" spans="1:10" x14ac:dyDescent="0.2">
      <c r="A758" s="565" t="str">
        <f t="shared" si="13"/>
        <v/>
      </c>
      <c r="B758" s="198"/>
      <c r="C758" s="564"/>
      <c r="D758" s="198"/>
      <c r="E758" s="564"/>
      <c r="F758" s="55"/>
      <c r="G758" s="197"/>
      <c r="H758" s="203"/>
      <c r="I758" s="356"/>
      <c r="J758" s="260"/>
    </row>
    <row r="759" spans="1:10" x14ac:dyDescent="0.2">
      <c r="A759" s="565" t="str">
        <f t="shared" si="13"/>
        <v/>
      </c>
      <c r="B759" s="198"/>
      <c r="C759" s="564"/>
      <c r="D759" s="198"/>
      <c r="E759" s="564"/>
      <c r="F759" s="55"/>
      <c r="G759" s="197"/>
      <c r="H759" s="203"/>
      <c r="I759" s="356"/>
      <c r="J759" s="260"/>
    </row>
    <row r="760" spans="1:10" x14ac:dyDescent="0.2">
      <c r="A760" s="565" t="str">
        <f t="shared" si="13"/>
        <v/>
      </c>
      <c r="B760" s="198"/>
      <c r="C760" s="564"/>
      <c r="D760" s="198"/>
      <c r="E760" s="564"/>
      <c r="F760" s="55"/>
      <c r="G760" s="197"/>
      <c r="H760" s="203"/>
      <c r="I760" s="356"/>
      <c r="J760" s="260"/>
    </row>
    <row r="761" spans="1:10" x14ac:dyDescent="0.2">
      <c r="A761" s="565" t="str">
        <f t="shared" si="13"/>
        <v/>
      </c>
      <c r="B761" s="198"/>
      <c r="C761" s="564"/>
      <c r="D761" s="198"/>
      <c r="E761" s="564"/>
      <c r="F761" s="55"/>
      <c r="G761" s="197"/>
      <c r="H761" s="203"/>
      <c r="I761" s="356"/>
      <c r="J761" s="260"/>
    </row>
    <row r="762" spans="1:10" x14ac:dyDescent="0.2">
      <c r="A762" s="565" t="str">
        <f t="shared" si="13"/>
        <v/>
      </c>
      <c r="B762" s="198"/>
      <c r="C762" s="564"/>
      <c r="D762" s="198"/>
      <c r="E762" s="564"/>
      <c r="F762" s="55"/>
      <c r="G762" s="197"/>
      <c r="H762" s="203"/>
      <c r="I762" s="356"/>
      <c r="J762" s="260"/>
    </row>
    <row r="763" spans="1:10" x14ac:dyDescent="0.2">
      <c r="A763" s="565" t="str">
        <f t="shared" si="13"/>
        <v/>
      </c>
      <c r="B763" s="198"/>
      <c r="C763" s="564"/>
      <c r="D763" s="198"/>
      <c r="E763" s="564"/>
      <c r="F763" s="55"/>
      <c r="G763" s="197"/>
      <c r="H763" s="203"/>
      <c r="I763" s="356"/>
      <c r="J763" s="260"/>
    </row>
    <row r="764" spans="1:10" x14ac:dyDescent="0.2">
      <c r="A764" s="565" t="str">
        <f t="shared" si="13"/>
        <v/>
      </c>
      <c r="B764" s="198"/>
      <c r="C764" s="564"/>
      <c r="D764" s="198"/>
      <c r="E764" s="564"/>
      <c r="F764" s="55"/>
      <c r="G764" s="197"/>
      <c r="H764" s="203"/>
      <c r="I764" s="356"/>
      <c r="J764" s="260"/>
    </row>
    <row r="765" spans="1:10" x14ac:dyDescent="0.2">
      <c r="A765" s="565" t="str">
        <f t="shared" si="13"/>
        <v/>
      </c>
      <c r="B765" s="198"/>
      <c r="C765" s="564"/>
      <c r="D765" s="198"/>
      <c r="E765" s="564"/>
      <c r="F765" s="55"/>
      <c r="G765" s="197"/>
      <c r="H765" s="203"/>
      <c r="I765" s="356"/>
      <c r="J765" s="260"/>
    </row>
    <row r="766" spans="1:10" x14ac:dyDescent="0.2">
      <c r="A766" s="565" t="str">
        <f t="shared" si="13"/>
        <v/>
      </c>
      <c r="B766" s="198"/>
      <c r="C766" s="564"/>
      <c r="D766" s="198"/>
      <c r="E766" s="564"/>
      <c r="F766" s="55"/>
      <c r="G766" s="197"/>
      <c r="H766" s="203"/>
      <c r="I766" s="356"/>
      <c r="J766" s="260"/>
    </row>
    <row r="767" spans="1:10" x14ac:dyDescent="0.2">
      <c r="A767" s="565" t="str">
        <f t="shared" si="13"/>
        <v/>
      </c>
      <c r="B767" s="198"/>
      <c r="C767" s="564"/>
      <c r="D767" s="198"/>
      <c r="E767" s="564"/>
      <c r="F767" s="55"/>
      <c r="G767" s="197"/>
      <c r="H767" s="203"/>
      <c r="I767" s="356"/>
      <c r="J767" s="260"/>
    </row>
    <row r="768" spans="1:10" x14ac:dyDescent="0.2">
      <c r="A768" s="565" t="str">
        <f t="shared" si="13"/>
        <v/>
      </c>
      <c r="B768" s="198"/>
      <c r="C768" s="564"/>
      <c r="D768" s="198"/>
      <c r="E768" s="564"/>
      <c r="F768" s="55"/>
      <c r="G768" s="197"/>
      <c r="H768" s="203"/>
      <c r="I768" s="356"/>
      <c r="J768" s="260"/>
    </row>
    <row r="769" spans="1:10" x14ac:dyDescent="0.2">
      <c r="A769" s="565" t="str">
        <f t="shared" si="13"/>
        <v/>
      </c>
      <c r="B769" s="198"/>
      <c r="C769" s="564"/>
      <c r="D769" s="198"/>
      <c r="E769" s="564"/>
      <c r="F769" s="55"/>
      <c r="G769" s="197"/>
      <c r="H769" s="203"/>
      <c r="I769" s="356"/>
      <c r="J769" s="260"/>
    </row>
    <row r="770" spans="1:10" x14ac:dyDescent="0.2">
      <c r="A770" s="565" t="str">
        <f t="shared" si="13"/>
        <v/>
      </c>
      <c r="B770" s="198"/>
      <c r="C770" s="564"/>
      <c r="D770" s="198"/>
      <c r="E770" s="564"/>
      <c r="F770" s="55"/>
      <c r="G770" s="197"/>
      <c r="H770" s="203"/>
      <c r="I770" s="356"/>
      <c r="J770" s="260"/>
    </row>
    <row r="771" spans="1:10" x14ac:dyDescent="0.2">
      <c r="A771" s="565" t="str">
        <f t="shared" si="13"/>
        <v/>
      </c>
      <c r="B771" s="198"/>
      <c r="C771" s="564"/>
      <c r="D771" s="198"/>
      <c r="E771" s="564"/>
      <c r="F771" s="55"/>
      <c r="G771" s="197"/>
      <c r="H771" s="203"/>
      <c r="I771" s="356"/>
      <c r="J771" s="260"/>
    </row>
    <row r="772" spans="1:10" x14ac:dyDescent="0.2">
      <c r="A772" s="565" t="str">
        <f t="shared" si="13"/>
        <v/>
      </c>
      <c r="B772" s="198"/>
      <c r="C772" s="564"/>
      <c r="D772" s="198"/>
      <c r="E772" s="564"/>
      <c r="F772" s="55"/>
      <c r="G772" s="197"/>
      <c r="H772" s="203"/>
      <c r="I772" s="356"/>
      <c r="J772" s="260"/>
    </row>
    <row r="773" spans="1:10" x14ac:dyDescent="0.2">
      <c r="A773" s="565" t="str">
        <f t="shared" si="13"/>
        <v/>
      </c>
      <c r="B773" s="198"/>
      <c r="C773" s="564"/>
      <c r="D773" s="198"/>
      <c r="E773" s="564"/>
      <c r="F773" s="55"/>
      <c r="G773" s="197"/>
      <c r="H773" s="203"/>
      <c r="I773" s="356"/>
      <c r="J773" s="260"/>
    </row>
    <row r="774" spans="1:10" x14ac:dyDescent="0.2">
      <c r="A774" s="565" t="str">
        <f t="shared" si="13"/>
        <v/>
      </c>
      <c r="B774" s="198"/>
      <c r="C774" s="564"/>
      <c r="D774" s="198"/>
      <c r="E774" s="564"/>
      <c r="F774" s="55"/>
      <c r="G774" s="197"/>
      <c r="H774" s="203"/>
      <c r="I774" s="356"/>
      <c r="J774" s="260"/>
    </row>
    <row r="775" spans="1:10" x14ac:dyDescent="0.2">
      <c r="A775" s="565" t="str">
        <f t="shared" si="13"/>
        <v/>
      </c>
      <c r="B775" s="198"/>
      <c r="C775" s="564"/>
      <c r="D775" s="198"/>
      <c r="E775" s="564"/>
      <c r="F775" s="55"/>
      <c r="G775" s="197"/>
      <c r="H775" s="203"/>
      <c r="I775" s="356"/>
      <c r="J775" s="260"/>
    </row>
    <row r="776" spans="1:10" x14ac:dyDescent="0.2">
      <c r="A776" s="565" t="str">
        <f t="shared" si="13"/>
        <v/>
      </c>
      <c r="B776" s="198"/>
      <c r="C776" s="564"/>
      <c r="D776" s="198"/>
      <c r="E776" s="564"/>
      <c r="F776" s="55"/>
      <c r="G776" s="197"/>
      <c r="H776" s="203"/>
      <c r="I776" s="356"/>
      <c r="J776" s="260"/>
    </row>
    <row r="777" spans="1:10" x14ac:dyDescent="0.2">
      <c r="A777" s="565" t="str">
        <f t="shared" si="13"/>
        <v/>
      </c>
      <c r="B777" s="198"/>
      <c r="C777" s="564"/>
      <c r="D777" s="198"/>
      <c r="E777" s="564"/>
      <c r="F777" s="55"/>
      <c r="G777" s="197"/>
      <c r="H777" s="203"/>
      <c r="I777" s="356"/>
      <c r="J777" s="260"/>
    </row>
    <row r="778" spans="1:10" x14ac:dyDescent="0.2">
      <c r="A778" s="565" t="str">
        <f t="shared" si="13"/>
        <v/>
      </c>
      <c r="B778" s="198"/>
      <c r="C778" s="564"/>
      <c r="D778" s="198"/>
      <c r="E778" s="564"/>
      <c r="F778" s="55"/>
      <c r="G778" s="197"/>
      <c r="H778" s="203"/>
      <c r="I778" s="356"/>
      <c r="J778" s="260"/>
    </row>
    <row r="779" spans="1:10" x14ac:dyDescent="0.2">
      <c r="A779" s="565" t="str">
        <f t="shared" si="13"/>
        <v/>
      </c>
      <c r="B779" s="198"/>
      <c r="C779" s="564"/>
      <c r="D779" s="198"/>
      <c r="E779" s="564"/>
      <c r="F779" s="55"/>
      <c r="G779" s="197"/>
      <c r="H779" s="203"/>
      <c r="I779" s="356"/>
      <c r="J779" s="260"/>
    </row>
    <row r="780" spans="1:10" x14ac:dyDescent="0.2">
      <c r="A780" s="565" t="str">
        <f t="shared" si="13"/>
        <v/>
      </c>
      <c r="B780" s="198"/>
      <c r="C780" s="564"/>
      <c r="D780" s="198"/>
      <c r="E780" s="564"/>
      <c r="F780" s="55"/>
      <c r="G780" s="197"/>
      <c r="H780" s="203"/>
      <c r="I780" s="356"/>
      <c r="J780" s="260"/>
    </row>
    <row r="781" spans="1:10" x14ac:dyDescent="0.2">
      <c r="A781" s="565" t="str">
        <f t="shared" si="13"/>
        <v/>
      </c>
      <c r="B781" s="198"/>
      <c r="C781" s="564"/>
      <c r="D781" s="198"/>
      <c r="E781" s="564"/>
      <c r="F781" s="55"/>
      <c r="G781" s="197"/>
      <c r="H781" s="203"/>
      <c r="I781" s="356"/>
      <c r="J781" s="260"/>
    </row>
    <row r="782" spans="1:10" x14ac:dyDescent="0.2">
      <c r="A782" s="565" t="str">
        <f t="shared" si="13"/>
        <v/>
      </c>
      <c r="B782" s="198"/>
      <c r="C782" s="564"/>
      <c r="D782" s="198"/>
      <c r="E782" s="564"/>
      <c r="F782" s="55"/>
      <c r="G782" s="197"/>
      <c r="H782" s="203"/>
      <c r="I782" s="356"/>
      <c r="J782" s="260"/>
    </row>
    <row r="783" spans="1:10" x14ac:dyDescent="0.2">
      <c r="A783" s="565" t="str">
        <f t="shared" si="13"/>
        <v/>
      </c>
      <c r="B783" s="198"/>
      <c r="C783" s="564"/>
      <c r="D783" s="198"/>
      <c r="E783" s="564"/>
      <c r="F783" s="55"/>
      <c r="G783" s="197"/>
      <c r="H783" s="203"/>
      <c r="I783" s="356"/>
      <c r="J783" s="260"/>
    </row>
    <row r="784" spans="1:10" x14ac:dyDescent="0.2">
      <c r="A784" s="565" t="str">
        <f t="shared" si="13"/>
        <v/>
      </c>
      <c r="B784" s="198"/>
      <c r="C784" s="564"/>
      <c r="D784" s="198"/>
      <c r="E784" s="564"/>
      <c r="F784" s="55"/>
      <c r="G784" s="197"/>
      <c r="H784" s="203"/>
      <c r="I784" s="356"/>
      <c r="J784" s="260"/>
    </row>
    <row r="785" spans="1:10" x14ac:dyDescent="0.2">
      <c r="A785" s="565" t="str">
        <f t="shared" ref="A785:A848" si="14">IF(COUNTA(B785:I785)&gt;0,ROW()-15,"")</f>
        <v/>
      </c>
      <c r="B785" s="198"/>
      <c r="C785" s="564"/>
      <c r="D785" s="198"/>
      <c r="E785" s="564"/>
      <c r="F785" s="55"/>
      <c r="G785" s="197"/>
      <c r="H785" s="203"/>
      <c r="I785" s="356"/>
      <c r="J785" s="260"/>
    </row>
    <row r="786" spans="1:10" x14ac:dyDescent="0.2">
      <c r="A786" s="565" t="str">
        <f t="shared" si="14"/>
        <v/>
      </c>
      <c r="B786" s="198"/>
      <c r="C786" s="564"/>
      <c r="D786" s="198"/>
      <c r="E786" s="564"/>
      <c r="F786" s="55"/>
      <c r="G786" s="197"/>
      <c r="H786" s="203"/>
      <c r="I786" s="356"/>
      <c r="J786" s="260"/>
    </row>
    <row r="787" spans="1:10" x14ac:dyDescent="0.2">
      <c r="A787" s="565" t="str">
        <f t="shared" si="14"/>
        <v/>
      </c>
      <c r="B787" s="198"/>
      <c r="C787" s="564"/>
      <c r="D787" s="198"/>
      <c r="E787" s="564"/>
      <c r="F787" s="55"/>
      <c r="G787" s="197"/>
      <c r="H787" s="203"/>
      <c r="I787" s="356"/>
      <c r="J787" s="260"/>
    </row>
    <row r="788" spans="1:10" x14ac:dyDescent="0.2">
      <c r="A788" s="565" t="str">
        <f t="shared" si="14"/>
        <v/>
      </c>
      <c r="B788" s="198"/>
      <c r="C788" s="564"/>
      <c r="D788" s="198"/>
      <c r="E788" s="564"/>
      <c r="F788" s="55"/>
      <c r="G788" s="197"/>
      <c r="H788" s="203"/>
      <c r="I788" s="356"/>
      <c r="J788" s="260"/>
    </row>
    <row r="789" spans="1:10" x14ac:dyDescent="0.2">
      <c r="A789" s="565" t="str">
        <f t="shared" si="14"/>
        <v/>
      </c>
      <c r="B789" s="198"/>
      <c r="C789" s="564"/>
      <c r="D789" s="198"/>
      <c r="E789" s="564"/>
      <c r="F789" s="55"/>
      <c r="G789" s="197"/>
      <c r="H789" s="203"/>
      <c r="I789" s="356"/>
      <c r="J789" s="260"/>
    </row>
    <row r="790" spans="1:10" x14ac:dyDescent="0.2">
      <c r="A790" s="565" t="str">
        <f t="shared" si="14"/>
        <v/>
      </c>
      <c r="B790" s="198"/>
      <c r="C790" s="564"/>
      <c r="D790" s="198"/>
      <c r="E790" s="564"/>
      <c r="F790" s="55"/>
      <c r="G790" s="197"/>
      <c r="H790" s="203"/>
      <c r="I790" s="356"/>
      <c r="J790" s="260"/>
    </row>
    <row r="791" spans="1:10" x14ac:dyDescent="0.2">
      <c r="A791" s="565" t="str">
        <f t="shared" si="14"/>
        <v/>
      </c>
      <c r="B791" s="198"/>
      <c r="C791" s="564"/>
      <c r="D791" s="198"/>
      <c r="E791" s="564"/>
      <c r="F791" s="55"/>
      <c r="G791" s="197"/>
      <c r="H791" s="203"/>
      <c r="I791" s="356"/>
      <c r="J791" s="260"/>
    </row>
    <row r="792" spans="1:10" x14ac:dyDescent="0.2">
      <c r="A792" s="565" t="str">
        <f t="shared" si="14"/>
        <v/>
      </c>
      <c r="B792" s="198"/>
      <c r="C792" s="564"/>
      <c r="D792" s="198"/>
      <c r="E792" s="564"/>
      <c r="F792" s="55"/>
      <c r="G792" s="197"/>
      <c r="H792" s="203"/>
      <c r="I792" s="356"/>
      <c r="J792" s="260"/>
    </row>
    <row r="793" spans="1:10" x14ac:dyDescent="0.2">
      <c r="A793" s="565" t="str">
        <f t="shared" si="14"/>
        <v/>
      </c>
      <c r="B793" s="198"/>
      <c r="C793" s="564"/>
      <c r="D793" s="198"/>
      <c r="E793" s="564"/>
      <c r="F793" s="55"/>
      <c r="G793" s="197"/>
      <c r="H793" s="203"/>
      <c r="I793" s="356"/>
      <c r="J793" s="260"/>
    </row>
    <row r="794" spans="1:10" x14ac:dyDescent="0.2">
      <c r="A794" s="565" t="str">
        <f t="shared" si="14"/>
        <v/>
      </c>
      <c r="B794" s="198"/>
      <c r="C794" s="564"/>
      <c r="D794" s="198"/>
      <c r="E794" s="564"/>
      <c r="F794" s="55"/>
      <c r="G794" s="197"/>
      <c r="H794" s="203"/>
      <c r="I794" s="356"/>
      <c r="J794" s="260"/>
    </row>
    <row r="795" spans="1:10" x14ac:dyDescent="0.2">
      <c r="A795" s="565" t="str">
        <f t="shared" si="14"/>
        <v/>
      </c>
      <c r="B795" s="198"/>
      <c r="C795" s="564"/>
      <c r="D795" s="198"/>
      <c r="E795" s="564"/>
      <c r="F795" s="55"/>
      <c r="G795" s="197"/>
      <c r="H795" s="203"/>
      <c r="I795" s="356"/>
      <c r="J795" s="260"/>
    </row>
    <row r="796" spans="1:10" x14ac:dyDescent="0.2">
      <c r="A796" s="565" t="str">
        <f t="shared" si="14"/>
        <v/>
      </c>
      <c r="B796" s="198"/>
      <c r="C796" s="564"/>
      <c r="D796" s="198"/>
      <c r="E796" s="564"/>
      <c r="F796" s="55"/>
      <c r="G796" s="197"/>
      <c r="H796" s="203"/>
      <c r="I796" s="356"/>
      <c r="J796" s="260"/>
    </row>
    <row r="797" spans="1:10" x14ac:dyDescent="0.2">
      <c r="A797" s="565" t="str">
        <f t="shared" si="14"/>
        <v/>
      </c>
      <c r="B797" s="198"/>
      <c r="C797" s="564"/>
      <c r="D797" s="198"/>
      <c r="E797" s="564"/>
      <c r="F797" s="55"/>
      <c r="G797" s="197"/>
      <c r="H797" s="203"/>
      <c r="I797" s="356"/>
      <c r="J797" s="260"/>
    </row>
    <row r="798" spans="1:10" x14ac:dyDescent="0.2">
      <c r="A798" s="565" t="str">
        <f t="shared" si="14"/>
        <v/>
      </c>
      <c r="B798" s="198"/>
      <c r="C798" s="564"/>
      <c r="D798" s="198"/>
      <c r="E798" s="564"/>
      <c r="F798" s="55"/>
      <c r="G798" s="197"/>
      <c r="H798" s="203"/>
      <c r="I798" s="356"/>
      <c r="J798" s="260"/>
    </row>
    <row r="799" spans="1:10" x14ac:dyDescent="0.2">
      <c r="A799" s="565" t="str">
        <f t="shared" si="14"/>
        <v/>
      </c>
      <c r="B799" s="198"/>
      <c r="C799" s="564"/>
      <c r="D799" s="198"/>
      <c r="E799" s="564"/>
      <c r="F799" s="55"/>
      <c r="G799" s="197"/>
      <c r="H799" s="203"/>
      <c r="I799" s="356"/>
      <c r="J799" s="260"/>
    </row>
    <row r="800" spans="1:10" x14ac:dyDescent="0.2">
      <c r="A800" s="565" t="str">
        <f t="shared" si="14"/>
        <v/>
      </c>
      <c r="B800" s="198"/>
      <c r="C800" s="564"/>
      <c r="D800" s="198"/>
      <c r="E800" s="564"/>
      <c r="F800" s="55"/>
      <c r="G800" s="197"/>
      <c r="H800" s="203"/>
      <c r="I800" s="356"/>
      <c r="J800" s="260"/>
    </row>
    <row r="801" spans="1:10" x14ac:dyDescent="0.2">
      <c r="A801" s="565" t="str">
        <f t="shared" si="14"/>
        <v/>
      </c>
      <c r="B801" s="198"/>
      <c r="C801" s="564"/>
      <c r="D801" s="198"/>
      <c r="E801" s="564"/>
      <c r="F801" s="55"/>
      <c r="G801" s="197"/>
      <c r="H801" s="203"/>
      <c r="I801" s="356"/>
      <c r="J801" s="260"/>
    </row>
    <row r="802" spans="1:10" x14ac:dyDescent="0.2">
      <c r="A802" s="565" t="str">
        <f t="shared" si="14"/>
        <v/>
      </c>
      <c r="B802" s="198"/>
      <c r="C802" s="564"/>
      <c r="D802" s="198"/>
      <c r="E802" s="564"/>
      <c r="F802" s="55"/>
      <c r="G802" s="197"/>
      <c r="H802" s="203"/>
      <c r="I802" s="356"/>
      <c r="J802" s="260"/>
    </row>
    <row r="803" spans="1:10" x14ac:dyDescent="0.2">
      <c r="A803" s="565" t="str">
        <f t="shared" si="14"/>
        <v/>
      </c>
      <c r="B803" s="198"/>
      <c r="C803" s="564"/>
      <c r="D803" s="198"/>
      <c r="E803" s="564"/>
      <c r="F803" s="55"/>
      <c r="G803" s="197"/>
      <c r="H803" s="203"/>
      <c r="I803" s="356"/>
      <c r="J803" s="260"/>
    </row>
    <row r="804" spans="1:10" x14ac:dyDescent="0.2">
      <c r="A804" s="565" t="str">
        <f t="shared" si="14"/>
        <v/>
      </c>
      <c r="B804" s="198"/>
      <c r="C804" s="564"/>
      <c r="D804" s="198"/>
      <c r="E804" s="564"/>
      <c r="F804" s="55"/>
      <c r="G804" s="197"/>
      <c r="H804" s="203"/>
      <c r="I804" s="356"/>
      <c r="J804" s="260"/>
    </row>
    <row r="805" spans="1:10" x14ac:dyDescent="0.2">
      <c r="A805" s="565" t="str">
        <f t="shared" si="14"/>
        <v/>
      </c>
      <c r="B805" s="198"/>
      <c r="C805" s="564"/>
      <c r="D805" s="198"/>
      <c r="E805" s="564"/>
      <c r="F805" s="55"/>
      <c r="G805" s="197"/>
      <c r="H805" s="203"/>
      <c r="I805" s="356"/>
      <c r="J805" s="260"/>
    </row>
    <row r="806" spans="1:10" x14ac:dyDescent="0.2">
      <c r="A806" s="565" t="str">
        <f t="shared" si="14"/>
        <v/>
      </c>
      <c r="B806" s="198"/>
      <c r="C806" s="564"/>
      <c r="D806" s="198"/>
      <c r="E806" s="564"/>
      <c r="F806" s="55"/>
      <c r="G806" s="197"/>
      <c r="H806" s="203"/>
      <c r="I806" s="356"/>
      <c r="J806" s="260"/>
    </row>
    <row r="807" spans="1:10" x14ac:dyDescent="0.2">
      <c r="A807" s="565" t="str">
        <f t="shared" si="14"/>
        <v/>
      </c>
      <c r="B807" s="198"/>
      <c r="C807" s="564"/>
      <c r="D807" s="198"/>
      <c r="E807" s="564"/>
      <c r="F807" s="55"/>
      <c r="G807" s="197"/>
      <c r="H807" s="203"/>
      <c r="I807" s="356"/>
      <c r="J807" s="260"/>
    </row>
    <row r="808" spans="1:10" x14ac:dyDescent="0.2">
      <c r="A808" s="565" t="str">
        <f t="shared" si="14"/>
        <v/>
      </c>
      <c r="B808" s="198"/>
      <c r="C808" s="564"/>
      <c r="D808" s="198"/>
      <c r="E808" s="564"/>
      <c r="F808" s="55"/>
      <c r="G808" s="197"/>
      <c r="H808" s="203"/>
      <c r="I808" s="356"/>
      <c r="J808" s="260"/>
    </row>
    <row r="809" spans="1:10" x14ac:dyDescent="0.2">
      <c r="A809" s="565" t="str">
        <f t="shared" si="14"/>
        <v/>
      </c>
      <c r="B809" s="198"/>
      <c r="C809" s="564"/>
      <c r="D809" s="198"/>
      <c r="E809" s="564"/>
      <c r="F809" s="55"/>
      <c r="G809" s="197"/>
      <c r="H809" s="203"/>
      <c r="I809" s="356"/>
      <c r="J809" s="260"/>
    </row>
    <row r="810" spans="1:10" x14ac:dyDescent="0.2">
      <c r="A810" s="565" t="str">
        <f t="shared" si="14"/>
        <v/>
      </c>
      <c r="B810" s="198"/>
      <c r="C810" s="564"/>
      <c r="D810" s="198"/>
      <c r="E810" s="564"/>
      <c r="F810" s="55"/>
      <c r="G810" s="197"/>
      <c r="H810" s="203"/>
      <c r="I810" s="356"/>
      <c r="J810" s="260"/>
    </row>
    <row r="811" spans="1:10" x14ac:dyDescent="0.2">
      <c r="A811" s="565" t="str">
        <f t="shared" si="14"/>
        <v/>
      </c>
      <c r="B811" s="198"/>
      <c r="C811" s="564"/>
      <c r="D811" s="198"/>
      <c r="E811" s="564"/>
      <c r="F811" s="55"/>
      <c r="G811" s="197"/>
      <c r="H811" s="203"/>
      <c r="I811" s="356"/>
      <c r="J811" s="260"/>
    </row>
    <row r="812" spans="1:10" x14ac:dyDescent="0.2">
      <c r="A812" s="565" t="str">
        <f t="shared" si="14"/>
        <v/>
      </c>
      <c r="B812" s="198"/>
      <c r="C812" s="564"/>
      <c r="D812" s="198"/>
      <c r="E812" s="564"/>
      <c r="F812" s="55"/>
      <c r="G812" s="197"/>
      <c r="H812" s="203"/>
      <c r="I812" s="356"/>
      <c r="J812" s="260"/>
    </row>
    <row r="813" spans="1:10" x14ac:dyDescent="0.2">
      <c r="A813" s="565" t="str">
        <f t="shared" si="14"/>
        <v/>
      </c>
      <c r="B813" s="198"/>
      <c r="C813" s="564"/>
      <c r="D813" s="198"/>
      <c r="E813" s="564"/>
      <c r="F813" s="55"/>
      <c r="G813" s="197"/>
      <c r="H813" s="203"/>
      <c r="I813" s="356"/>
      <c r="J813" s="260"/>
    </row>
    <row r="814" spans="1:10" x14ac:dyDescent="0.2">
      <c r="A814" s="565" t="str">
        <f t="shared" si="14"/>
        <v/>
      </c>
      <c r="B814" s="198"/>
      <c r="C814" s="564"/>
      <c r="D814" s="198"/>
      <c r="E814" s="564"/>
      <c r="F814" s="55"/>
      <c r="G814" s="197"/>
      <c r="H814" s="203"/>
      <c r="I814" s="356"/>
      <c r="J814" s="260"/>
    </row>
    <row r="815" spans="1:10" x14ac:dyDescent="0.2">
      <c r="A815" s="565" t="str">
        <f t="shared" si="14"/>
        <v/>
      </c>
      <c r="B815" s="198"/>
      <c r="C815" s="564"/>
      <c r="D815" s="198"/>
      <c r="E815" s="564"/>
      <c r="F815" s="55"/>
      <c r="G815" s="197"/>
      <c r="H815" s="203"/>
      <c r="I815" s="356"/>
      <c r="J815" s="260"/>
    </row>
    <row r="816" spans="1:10" x14ac:dyDescent="0.2">
      <c r="A816" s="565" t="str">
        <f t="shared" si="14"/>
        <v/>
      </c>
      <c r="B816" s="198"/>
      <c r="C816" s="564"/>
      <c r="D816" s="198"/>
      <c r="E816" s="564"/>
      <c r="F816" s="55"/>
      <c r="G816" s="197"/>
      <c r="H816" s="203"/>
      <c r="I816" s="356"/>
      <c r="J816" s="260"/>
    </row>
    <row r="817" spans="1:10" x14ac:dyDescent="0.2">
      <c r="A817" s="565" t="str">
        <f t="shared" si="14"/>
        <v/>
      </c>
      <c r="B817" s="198"/>
      <c r="C817" s="564"/>
      <c r="D817" s="198"/>
      <c r="E817" s="564"/>
      <c r="F817" s="55"/>
      <c r="G817" s="197"/>
      <c r="H817" s="203"/>
      <c r="I817" s="356"/>
      <c r="J817" s="260"/>
    </row>
    <row r="818" spans="1:10" x14ac:dyDescent="0.2">
      <c r="A818" s="565" t="str">
        <f t="shared" si="14"/>
        <v/>
      </c>
      <c r="B818" s="198"/>
      <c r="C818" s="564"/>
      <c r="D818" s="198"/>
      <c r="E818" s="564"/>
      <c r="F818" s="55"/>
      <c r="G818" s="197"/>
      <c r="H818" s="203"/>
      <c r="I818" s="356"/>
      <c r="J818" s="260"/>
    </row>
    <row r="819" spans="1:10" x14ac:dyDescent="0.2">
      <c r="A819" s="565" t="str">
        <f t="shared" si="14"/>
        <v/>
      </c>
      <c r="B819" s="198"/>
      <c r="C819" s="564"/>
      <c r="D819" s="198"/>
      <c r="E819" s="564"/>
      <c r="F819" s="55"/>
      <c r="G819" s="197"/>
      <c r="H819" s="203"/>
      <c r="I819" s="356"/>
      <c r="J819" s="260"/>
    </row>
    <row r="820" spans="1:10" x14ac:dyDescent="0.2">
      <c r="A820" s="565" t="str">
        <f t="shared" si="14"/>
        <v/>
      </c>
      <c r="B820" s="198"/>
      <c r="C820" s="564"/>
      <c r="D820" s="198"/>
      <c r="E820" s="564"/>
      <c r="F820" s="55"/>
      <c r="G820" s="197"/>
      <c r="H820" s="203"/>
      <c r="I820" s="356"/>
      <c r="J820" s="260"/>
    </row>
    <row r="821" spans="1:10" x14ac:dyDescent="0.2">
      <c r="A821" s="565" t="str">
        <f t="shared" si="14"/>
        <v/>
      </c>
      <c r="B821" s="198"/>
      <c r="C821" s="564"/>
      <c r="D821" s="198"/>
      <c r="E821" s="564"/>
      <c r="F821" s="55"/>
      <c r="G821" s="197"/>
      <c r="H821" s="203"/>
      <c r="I821" s="356"/>
      <c r="J821" s="260"/>
    </row>
    <row r="822" spans="1:10" x14ac:dyDescent="0.2">
      <c r="A822" s="565" t="str">
        <f t="shared" si="14"/>
        <v/>
      </c>
      <c r="B822" s="198"/>
      <c r="C822" s="564"/>
      <c r="D822" s="198"/>
      <c r="E822" s="564"/>
      <c r="F822" s="55"/>
      <c r="G822" s="197"/>
      <c r="H822" s="203"/>
      <c r="I822" s="356"/>
      <c r="J822" s="260"/>
    </row>
    <row r="823" spans="1:10" x14ac:dyDescent="0.2">
      <c r="A823" s="565" t="str">
        <f t="shared" si="14"/>
        <v/>
      </c>
      <c r="B823" s="198"/>
      <c r="C823" s="564"/>
      <c r="D823" s="198"/>
      <c r="E823" s="564"/>
      <c r="F823" s="55"/>
      <c r="G823" s="197"/>
      <c r="H823" s="203"/>
      <c r="I823" s="356"/>
      <c r="J823" s="260"/>
    </row>
    <row r="824" spans="1:10" x14ac:dyDescent="0.2">
      <c r="A824" s="565" t="str">
        <f t="shared" si="14"/>
        <v/>
      </c>
      <c r="B824" s="198"/>
      <c r="C824" s="564"/>
      <c r="D824" s="198"/>
      <c r="E824" s="564"/>
      <c r="F824" s="55"/>
      <c r="G824" s="197"/>
      <c r="H824" s="203"/>
      <c r="I824" s="356"/>
      <c r="J824" s="260"/>
    </row>
    <row r="825" spans="1:10" x14ac:dyDescent="0.2">
      <c r="A825" s="565" t="str">
        <f t="shared" si="14"/>
        <v/>
      </c>
      <c r="B825" s="198"/>
      <c r="C825" s="564"/>
      <c r="D825" s="198"/>
      <c r="E825" s="564"/>
      <c r="F825" s="55"/>
      <c r="G825" s="197"/>
      <c r="H825" s="203"/>
      <c r="I825" s="356"/>
      <c r="J825" s="260"/>
    </row>
    <row r="826" spans="1:10" x14ac:dyDescent="0.2">
      <c r="A826" s="565" t="str">
        <f t="shared" si="14"/>
        <v/>
      </c>
      <c r="B826" s="198"/>
      <c r="C826" s="564"/>
      <c r="D826" s="198"/>
      <c r="E826" s="564"/>
      <c r="F826" s="55"/>
      <c r="G826" s="197"/>
      <c r="H826" s="203"/>
      <c r="I826" s="356"/>
      <c r="J826" s="260"/>
    </row>
    <row r="827" spans="1:10" x14ac:dyDescent="0.2">
      <c r="A827" s="565" t="str">
        <f t="shared" si="14"/>
        <v/>
      </c>
      <c r="B827" s="198"/>
      <c r="C827" s="564"/>
      <c r="D827" s="198"/>
      <c r="E827" s="564"/>
      <c r="F827" s="55"/>
      <c r="G827" s="197"/>
      <c r="H827" s="203"/>
      <c r="I827" s="356"/>
      <c r="J827" s="260"/>
    </row>
    <row r="828" spans="1:10" x14ac:dyDescent="0.2">
      <c r="A828" s="565" t="str">
        <f t="shared" si="14"/>
        <v/>
      </c>
      <c r="B828" s="198"/>
      <c r="C828" s="564"/>
      <c r="D828" s="198"/>
      <c r="E828" s="564"/>
      <c r="F828" s="55"/>
      <c r="G828" s="197"/>
      <c r="H828" s="203"/>
      <c r="I828" s="356"/>
      <c r="J828" s="260"/>
    </row>
    <row r="829" spans="1:10" x14ac:dyDescent="0.2">
      <c r="A829" s="565" t="str">
        <f t="shared" si="14"/>
        <v/>
      </c>
      <c r="B829" s="198"/>
      <c r="C829" s="564"/>
      <c r="D829" s="198"/>
      <c r="E829" s="564"/>
      <c r="F829" s="55"/>
      <c r="G829" s="197"/>
      <c r="H829" s="203"/>
      <c r="I829" s="356"/>
      <c r="J829" s="260"/>
    </row>
    <row r="830" spans="1:10" x14ac:dyDescent="0.2">
      <c r="A830" s="565" t="str">
        <f t="shared" si="14"/>
        <v/>
      </c>
      <c r="B830" s="198"/>
      <c r="C830" s="564"/>
      <c r="D830" s="198"/>
      <c r="E830" s="564"/>
      <c r="F830" s="55"/>
      <c r="G830" s="197"/>
      <c r="H830" s="203"/>
      <c r="I830" s="356"/>
      <c r="J830" s="260"/>
    </row>
    <row r="831" spans="1:10" x14ac:dyDescent="0.2">
      <c r="A831" s="565" t="str">
        <f t="shared" si="14"/>
        <v/>
      </c>
      <c r="B831" s="198"/>
      <c r="C831" s="564"/>
      <c r="D831" s="198"/>
      <c r="E831" s="564"/>
      <c r="F831" s="55"/>
      <c r="G831" s="197"/>
      <c r="H831" s="203"/>
      <c r="I831" s="356"/>
      <c r="J831" s="260"/>
    </row>
    <row r="832" spans="1:10" x14ac:dyDescent="0.2">
      <c r="A832" s="565" t="str">
        <f t="shared" si="14"/>
        <v/>
      </c>
      <c r="B832" s="198"/>
      <c r="C832" s="564"/>
      <c r="D832" s="198"/>
      <c r="E832" s="564"/>
      <c r="F832" s="55"/>
      <c r="G832" s="197"/>
      <c r="H832" s="203"/>
      <c r="I832" s="356"/>
      <c r="J832" s="260"/>
    </row>
    <row r="833" spans="1:10" x14ac:dyDescent="0.2">
      <c r="A833" s="565" t="str">
        <f t="shared" si="14"/>
        <v/>
      </c>
      <c r="B833" s="198"/>
      <c r="C833" s="564"/>
      <c r="D833" s="198"/>
      <c r="E833" s="564"/>
      <c r="F833" s="55"/>
      <c r="G833" s="197"/>
      <c r="H833" s="203"/>
      <c r="I833" s="356"/>
      <c r="J833" s="260"/>
    </row>
    <row r="834" spans="1:10" x14ac:dyDescent="0.2">
      <c r="A834" s="565" t="str">
        <f t="shared" si="14"/>
        <v/>
      </c>
      <c r="B834" s="198"/>
      <c r="C834" s="564"/>
      <c r="D834" s="198"/>
      <c r="E834" s="564"/>
      <c r="F834" s="55"/>
      <c r="G834" s="197"/>
      <c r="H834" s="203"/>
      <c r="I834" s="356"/>
      <c r="J834" s="260"/>
    </row>
    <row r="835" spans="1:10" x14ac:dyDescent="0.2">
      <c r="A835" s="565" t="str">
        <f t="shared" si="14"/>
        <v/>
      </c>
      <c r="B835" s="198"/>
      <c r="C835" s="564"/>
      <c r="D835" s="198"/>
      <c r="E835" s="564"/>
      <c r="F835" s="55"/>
      <c r="G835" s="197"/>
      <c r="H835" s="203"/>
      <c r="I835" s="356"/>
      <c r="J835" s="260"/>
    </row>
    <row r="836" spans="1:10" x14ac:dyDescent="0.2">
      <c r="A836" s="565" t="str">
        <f t="shared" si="14"/>
        <v/>
      </c>
      <c r="B836" s="198"/>
      <c r="C836" s="564"/>
      <c r="D836" s="198"/>
      <c r="E836" s="564"/>
      <c r="F836" s="55"/>
      <c r="G836" s="197"/>
      <c r="H836" s="203"/>
      <c r="I836" s="356"/>
      <c r="J836" s="260"/>
    </row>
    <row r="837" spans="1:10" x14ac:dyDescent="0.2">
      <c r="A837" s="565" t="str">
        <f t="shared" si="14"/>
        <v/>
      </c>
      <c r="B837" s="198"/>
      <c r="C837" s="564"/>
      <c r="D837" s="198"/>
      <c r="E837" s="564"/>
      <c r="F837" s="55"/>
      <c r="G837" s="197"/>
      <c r="H837" s="203"/>
      <c r="I837" s="356"/>
      <c r="J837" s="260"/>
    </row>
    <row r="838" spans="1:10" x14ac:dyDescent="0.2">
      <c r="A838" s="565" t="str">
        <f t="shared" si="14"/>
        <v/>
      </c>
      <c r="B838" s="198"/>
      <c r="C838" s="564"/>
      <c r="D838" s="198"/>
      <c r="E838" s="564"/>
      <c r="F838" s="55"/>
      <c r="G838" s="197"/>
      <c r="H838" s="203"/>
      <c r="I838" s="356"/>
      <c r="J838" s="260"/>
    </row>
    <row r="839" spans="1:10" x14ac:dyDescent="0.2">
      <c r="A839" s="565" t="str">
        <f t="shared" si="14"/>
        <v/>
      </c>
      <c r="B839" s="198"/>
      <c r="C839" s="564"/>
      <c r="D839" s="198"/>
      <c r="E839" s="564"/>
      <c r="F839" s="55"/>
      <c r="G839" s="197"/>
      <c r="H839" s="203"/>
      <c r="I839" s="356"/>
      <c r="J839" s="260"/>
    </row>
    <row r="840" spans="1:10" x14ac:dyDescent="0.2">
      <c r="A840" s="565" t="str">
        <f t="shared" si="14"/>
        <v/>
      </c>
      <c r="B840" s="198"/>
      <c r="C840" s="564"/>
      <c r="D840" s="198"/>
      <c r="E840" s="564"/>
      <c r="F840" s="55"/>
      <c r="G840" s="197"/>
      <c r="H840" s="203"/>
      <c r="I840" s="356"/>
      <c r="J840" s="260"/>
    </row>
    <row r="841" spans="1:10" x14ac:dyDescent="0.2">
      <c r="A841" s="565" t="str">
        <f t="shared" si="14"/>
        <v/>
      </c>
      <c r="B841" s="198"/>
      <c r="C841" s="564"/>
      <c r="D841" s="198"/>
      <c r="E841" s="564"/>
      <c r="F841" s="55"/>
      <c r="G841" s="197"/>
      <c r="H841" s="203"/>
      <c r="I841" s="356"/>
      <c r="J841" s="260"/>
    </row>
    <row r="842" spans="1:10" x14ac:dyDescent="0.2">
      <c r="A842" s="565" t="str">
        <f t="shared" si="14"/>
        <v/>
      </c>
      <c r="B842" s="198"/>
      <c r="C842" s="564"/>
      <c r="D842" s="198"/>
      <c r="E842" s="564"/>
      <c r="F842" s="55"/>
      <c r="G842" s="197"/>
      <c r="H842" s="203"/>
      <c r="I842" s="356"/>
      <c r="J842" s="260"/>
    </row>
    <row r="843" spans="1:10" x14ac:dyDescent="0.2">
      <c r="A843" s="565" t="str">
        <f t="shared" si="14"/>
        <v/>
      </c>
      <c r="B843" s="198"/>
      <c r="C843" s="564"/>
      <c r="D843" s="198"/>
      <c r="E843" s="564"/>
      <c r="F843" s="55"/>
      <c r="G843" s="197"/>
      <c r="H843" s="203"/>
      <c r="I843" s="356"/>
      <c r="J843" s="260"/>
    </row>
    <row r="844" spans="1:10" x14ac:dyDescent="0.2">
      <c r="A844" s="565" t="str">
        <f t="shared" si="14"/>
        <v/>
      </c>
      <c r="B844" s="198"/>
      <c r="C844" s="564"/>
      <c r="D844" s="198"/>
      <c r="E844" s="564"/>
      <c r="F844" s="55"/>
      <c r="G844" s="197"/>
      <c r="H844" s="203"/>
      <c r="I844" s="356"/>
      <c r="J844" s="260"/>
    </row>
    <row r="845" spans="1:10" x14ac:dyDescent="0.2">
      <c r="A845" s="565" t="str">
        <f t="shared" si="14"/>
        <v/>
      </c>
      <c r="B845" s="198"/>
      <c r="C845" s="564"/>
      <c r="D845" s="198"/>
      <c r="E845" s="564"/>
      <c r="F845" s="55"/>
      <c r="G845" s="197"/>
      <c r="H845" s="203"/>
      <c r="I845" s="356"/>
      <c r="J845" s="260"/>
    </row>
    <row r="846" spans="1:10" x14ac:dyDescent="0.2">
      <c r="A846" s="565" t="str">
        <f t="shared" si="14"/>
        <v/>
      </c>
      <c r="B846" s="198"/>
      <c r="C846" s="564"/>
      <c r="D846" s="198"/>
      <c r="E846" s="564"/>
      <c r="F846" s="55"/>
      <c r="G846" s="197"/>
      <c r="H846" s="203"/>
      <c r="I846" s="356"/>
      <c r="J846" s="260"/>
    </row>
    <row r="847" spans="1:10" x14ac:dyDescent="0.2">
      <c r="A847" s="565" t="str">
        <f t="shared" si="14"/>
        <v/>
      </c>
      <c r="B847" s="198"/>
      <c r="C847" s="564"/>
      <c r="D847" s="198"/>
      <c r="E847" s="564"/>
      <c r="F847" s="55"/>
      <c r="G847" s="197"/>
      <c r="H847" s="203"/>
      <c r="I847" s="356"/>
      <c r="J847" s="260"/>
    </row>
    <row r="848" spans="1:10" x14ac:dyDescent="0.2">
      <c r="A848" s="565" t="str">
        <f t="shared" si="14"/>
        <v/>
      </c>
      <c r="B848" s="198"/>
      <c r="C848" s="564"/>
      <c r="D848" s="198"/>
      <c r="E848" s="564"/>
      <c r="F848" s="55"/>
      <c r="G848" s="197"/>
      <c r="H848" s="203"/>
      <c r="I848" s="356"/>
      <c r="J848" s="260"/>
    </row>
    <row r="849" spans="1:10" x14ac:dyDescent="0.2">
      <c r="A849" s="565" t="str">
        <f t="shared" ref="A849:A912" si="15">IF(COUNTA(B849:I849)&gt;0,ROW()-15,"")</f>
        <v/>
      </c>
      <c r="B849" s="198"/>
      <c r="C849" s="564"/>
      <c r="D849" s="198"/>
      <c r="E849" s="564"/>
      <c r="F849" s="55"/>
      <c r="G849" s="197"/>
      <c r="H849" s="203"/>
      <c r="I849" s="356"/>
      <c r="J849" s="260"/>
    </row>
    <row r="850" spans="1:10" x14ac:dyDescent="0.2">
      <c r="A850" s="565" t="str">
        <f t="shared" si="15"/>
        <v/>
      </c>
      <c r="B850" s="198"/>
      <c r="C850" s="564"/>
      <c r="D850" s="198"/>
      <c r="E850" s="564"/>
      <c r="F850" s="55"/>
      <c r="G850" s="197"/>
      <c r="H850" s="203"/>
      <c r="I850" s="356"/>
      <c r="J850" s="260"/>
    </row>
    <row r="851" spans="1:10" x14ac:dyDescent="0.2">
      <c r="A851" s="565" t="str">
        <f t="shared" si="15"/>
        <v/>
      </c>
      <c r="B851" s="198"/>
      <c r="C851" s="564"/>
      <c r="D851" s="198"/>
      <c r="E851" s="564"/>
      <c r="F851" s="55"/>
      <c r="G851" s="197"/>
      <c r="H851" s="203"/>
      <c r="I851" s="356"/>
      <c r="J851" s="260"/>
    </row>
    <row r="852" spans="1:10" x14ac:dyDescent="0.2">
      <c r="A852" s="565" t="str">
        <f t="shared" si="15"/>
        <v/>
      </c>
      <c r="B852" s="198"/>
      <c r="C852" s="564"/>
      <c r="D852" s="198"/>
      <c r="E852" s="564"/>
      <c r="F852" s="55"/>
      <c r="G852" s="197"/>
      <c r="H852" s="203"/>
      <c r="I852" s="356"/>
      <c r="J852" s="260"/>
    </row>
    <row r="853" spans="1:10" x14ac:dyDescent="0.2">
      <c r="A853" s="565" t="str">
        <f t="shared" si="15"/>
        <v/>
      </c>
      <c r="B853" s="198"/>
      <c r="C853" s="564"/>
      <c r="D853" s="198"/>
      <c r="E853" s="564"/>
      <c r="F853" s="55"/>
      <c r="G853" s="197"/>
      <c r="H853" s="203"/>
      <c r="I853" s="356"/>
      <c r="J853" s="260"/>
    </row>
    <row r="854" spans="1:10" x14ac:dyDescent="0.2">
      <c r="A854" s="565" t="str">
        <f t="shared" si="15"/>
        <v/>
      </c>
      <c r="B854" s="198"/>
      <c r="C854" s="564"/>
      <c r="D854" s="198"/>
      <c r="E854" s="564"/>
      <c r="F854" s="55"/>
      <c r="G854" s="197"/>
      <c r="H854" s="203"/>
      <c r="I854" s="356"/>
      <c r="J854" s="260"/>
    </row>
    <row r="855" spans="1:10" x14ac:dyDescent="0.2">
      <c r="A855" s="565" t="str">
        <f t="shared" si="15"/>
        <v/>
      </c>
      <c r="B855" s="198"/>
      <c r="C855" s="564"/>
      <c r="D855" s="198"/>
      <c r="E855" s="564"/>
      <c r="F855" s="55"/>
      <c r="G855" s="197"/>
      <c r="H855" s="203"/>
      <c r="I855" s="356"/>
      <c r="J855" s="260"/>
    </row>
    <row r="856" spans="1:10" x14ac:dyDescent="0.2">
      <c r="A856" s="565" t="str">
        <f t="shared" si="15"/>
        <v/>
      </c>
      <c r="B856" s="198"/>
      <c r="C856" s="564"/>
      <c r="D856" s="198"/>
      <c r="E856" s="564"/>
      <c r="F856" s="55"/>
      <c r="G856" s="197"/>
      <c r="H856" s="203"/>
      <c r="I856" s="356"/>
      <c r="J856" s="260"/>
    </row>
    <row r="857" spans="1:10" x14ac:dyDescent="0.2">
      <c r="A857" s="565" t="str">
        <f t="shared" si="15"/>
        <v/>
      </c>
      <c r="B857" s="198"/>
      <c r="C857" s="564"/>
      <c r="D857" s="198"/>
      <c r="E857" s="564"/>
      <c r="F857" s="55"/>
      <c r="G857" s="197"/>
      <c r="H857" s="203"/>
      <c r="I857" s="356"/>
      <c r="J857" s="260"/>
    </row>
    <row r="858" spans="1:10" x14ac:dyDescent="0.2">
      <c r="A858" s="565" t="str">
        <f t="shared" si="15"/>
        <v/>
      </c>
      <c r="B858" s="198"/>
      <c r="C858" s="564"/>
      <c r="D858" s="198"/>
      <c r="E858" s="564"/>
      <c r="F858" s="55"/>
      <c r="G858" s="197"/>
      <c r="H858" s="203"/>
      <c r="I858" s="356"/>
      <c r="J858" s="260"/>
    </row>
    <row r="859" spans="1:10" x14ac:dyDescent="0.2">
      <c r="A859" s="565" t="str">
        <f t="shared" si="15"/>
        <v/>
      </c>
      <c r="B859" s="198"/>
      <c r="C859" s="564"/>
      <c r="D859" s="198"/>
      <c r="E859" s="564"/>
      <c r="F859" s="55"/>
      <c r="G859" s="197"/>
      <c r="H859" s="203"/>
      <c r="I859" s="356"/>
      <c r="J859" s="260"/>
    </row>
    <row r="860" spans="1:10" x14ac:dyDescent="0.2">
      <c r="A860" s="565" t="str">
        <f t="shared" si="15"/>
        <v/>
      </c>
      <c r="B860" s="198"/>
      <c r="C860" s="564"/>
      <c r="D860" s="198"/>
      <c r="E860" s="564"/>
      <c r="F860" s="55"/>
      <c r="G860" s="197"/>
      <c r="H860" s="203"/>
      <c r="I860" s="356"/>
      <c r="J860" s="260"/>
    </row>
    <row r="861" spans="1:10" x14ac:dyDescent="0.2">
      <c r="A861" s="565" t="str">
        <f t="shared" si="15"/>
        <v/>
      </c>
      <c r="B861" s="198"/>
      <c r="C861" s="564"/>
      <c r="D861" s="198"/>
      <c r="E861" s="564"/>
      <c r="F861" s="55"/>
      <c r="G861" s="197"/>
      <c r="H861" s="203"/>
      <c r="I861" s="356"/>
      <c r="J861" s="260"/>
    </row>
    <row r="862" spans="1:10" x14ac:dyDescent="0.2">
      <c r="A862" s="565" t="str">
        <f t="shared" si="15"/>
        <v/>
      </c>
      <c r="B862" s="198"/>
      <c r="C862" s="564"/>
      <c r="D862" s="198"/>
      <c r="E862" s="564"/>
      <c r="F862" s="55"/>
      <c r="G862" s="197"/>
      <c r="H862" s="203"/>
      <c r="I862" s="356"/>
      <c r="J862" s="260"/>
    </row>
    <row r="863" spans="1:10" x14ac:dyDescent="0.2">
      <c r="A863" s="565" t="str">
        <f t="shared" si="15"/>
        <v/>
      </c>
      <c r="B863" s="198"/>
      <c r="C863" s="564"/>
      <c r="D863" s="198"/>
      <c r="E863" s="564"/>
      <c r="F863" s="55"/>
      <c r="G863" s="197"/>
      <c r="H863" s="203"/>
      <c r="I863" s="356"/>
      <c r="J863" s="260"/>
    </row>
    <row r="864" spans="1:10" x14ac:dyDescent="0.2">
      <c r="A864" s="565" t="str">
        <f t="shared" si="15"/>
        <v/>
      </c>
      <c r="B864" s="198"/>
      <c r="C864" s="564"/>
      <c r="D864" s="198"/>
      <c r="E864" s="564"/>
      <c r="F864" s="55"/>
      <c r="G864" s="197"/>
      <c r="H864" s="203"/>
      <c r="I864" s="356"/>
      <c r="J864" s="260"/>
    </row>
    <row r="865" spans="1:10" x14ac:dyDescent="0.2">
      <c r="A865" s="565" t="str">
        <f t="shared" si="15"/>
        <v/>
      </c>
      <c r="B865" s="198"/>
      <c r="C865" s="564"/>
      <c r="D865" s="198"/>
      <c r="E865" s="564"/>
      <c r="F865" s="55"/>
      <c r="G865" s="197"/>
      <c r="H865" s="203"/>
      <c r="I865" s="356"/>
      <c r="J865" s="260"/>
    </row>
    <row r="866" spans="1:10" x14ac:dyDescent="0.2">
      <c r="A866" s="565" t="str">
        <f t="shared" si="15"/>
        <v/>
      </c>
      <c r="B866" s="198"/>
      <c r="C866" s="564"/>
      <c r="D866" s="198"/>
      <c r="E866" s="564"/>
      <c r="F866" s="55"/>
      <c r="G866" s="197"/>
      <c r="H866" s="203"/>
      <c r="I866" s="356"/>
      <c r="J866" s="260"/>
    </row>
    <row r="867" spans="1:10" x14ac:dyDescent="0.2">
      <c r="A867" s="565" t="str">
        <f t="shared" si="15"/>
        <v/>
      </c>
      <c r="B867" s="198"/>
      <c r="C867" s="564"/>
      <c r="D867" s="198"/>
      <c r="E867" s="564"/>
      <c r="F867" s="55"/>
      <c r="G867" s="197"/>
      <c r="H867" s="203"/>
      <c r="I867" s="356"/>
      <c r="J867" s="260"/>
    </row>
    <row r="868" spans="1:10" x14ac:dyDescent="0.2">
      <c r="A868" s="565" t="str">
        <f t="shared" si="15"/>
        <v/>
      </c>
      <c r="B868" s="198"/>
      <c r="C868" s="564"/>
      <c r="D868" s="198"/>
      <c r="E868" s="564"/>
      <c r="F868" s="55"/>
      <c r="G868" s="197"/>
      <c r="H868" s="203"/>
      <c r="I868" s="356"/>
      <c r="J868" s="260"/>
    </row>
    <row r="869" spans="1:10" x14ac:dyDescent="0.2">
      <c r="A869" s="565" t="str">
        <f t="shared" si="15"/>
        <v/>
      </c>
      <c r="B869" s="198"/>
      <c r="C869" s="564"/>
      <c r="D869" s="198"/>
      <c r="E869" s="564"/>
      <c r="F869" s="55"/>
      <c r="G869" s="197"/>
      <c r="H869" s="203"/>
      <c r="I869" s="356"/>
      <c r="J869" s="260"/>
    </row>
    <row r="870" spans="1:10" x14ac:dyDescent="0.2">
      <c r="A870" s="565" t="str">
        <f t="shared" si="15"/>
        <v/>
      </c>
      <c r="B870" s="198"/>
      <c r="C870" s="564"/>
      <c r="D870" s="198"/>
      <c r="E870" s="564"/>
      <c r="F870" s="55"/>
      <c r="G870" s="197"/>
      <c r="H870" s="203"/>
      <c r="I870" s="356"/>
      <c r="J870" s="260"/>
    </row>
    <row r="871" spans="1:10" x14ac:dyDescent="0.2">
      <c r="A871" s="565" t="str">
        <f t="shared" si="15"/>
        <v/>
      </c>
      <c r="B871" s="198"/>
      <c r="C871" s="564"/>
      <c r="D871" s="198"/>
      <c r="E871" s="564"/>
      <c r="F871" s="55"/>
      <c r="G871" s="197"/>
      <c r="H871" s="203"/>
      <c r="I871" s="356"/>
      <c r="J871" s="260"/>
    </row>
    <row r="872" spans="1:10" x14ac:dyDescent="0.2">
      <c r="A872" s="565" t="str">
        <f t="shared" si="15"/>
        <v/>
      </c>
      <c r="B872" s="198"/>
      <c r="C872" s="564"/>
      <c r="D872" s="198"/>
      <c r="E872" s="564"/>
      <c r="F872" s="55"/>
      <c r="G872" s="197"/>
      <c r="H872" s="203"/>
      <c r="I872" s="356"/>
      <c r="J872" s="260"/>
    </row>
    <row r="873" spans="1:10" x14ac:dyDescent="0.2">
      <c r="A873" s="565" t="str">
        <f t="shared" si="15"/>
        <v/>
      </c>
      <c r="B873" s="198"/>
      <c r="C873" s="564"/>
      <c r="D873" s="198"/>
      <c r="E873" s="564"/>
      <c r="F873" s="55"/>
      <c r="G873" s="197"/>
      <c r="H873" s="203"/>
      <c r="I873" s="356"/>
      <c r="J873" s="260"/>
    </row>
    <row r="874" spans="1:10" x14ac:dyDescent="0.2">
      <c r="A874" s="565" t="str">
        <f t="shared" si="15"/>
        <v/>
      </c>
      <c r="B874" s="198"/>
      <c r="C874" s="564"/>
      <c r="D874" s="198"/>
      <c r="E874" s="564"/>
      <c r="F874" s="55"/>
      <c r="G874" s="197"/>
      <c r="H874" s="203"/>
      <c r="I874" s="356"/>
      <c r="J874" s="260"/>
    </row>
    <row r="875" spans="1:10" x14ac:dyDescent="0.2">
      <c r="A875" s="565" t="str">
        <f t="shared" si="15"/>
        <v/>
      </c>
      <c r="B875" s="198"/>
      <c r="C875" s="564"/>
      <c r="D875" s="198"/>
      <c r="E875" s="564"/>
      <c r="F875" s="55"/>
      <c r="G875" s="197"/>
      <c r="H875" s="203"/>
      <c r="I875" s="356"/>
      <c r="J875" s="260"/>
    </row>
    <row r="876" spans="1:10" x14ac:dyDescent="0.2">
      <c r="A876" s="565" t="str">
        <f t="shared" si="15"/>
        <v/>
      </c>
      <c r="B876" s="198"/>
      <c r="C876" s="564"/>
      <c r="D876" s="198"/>
      <c r="E876" s="564"/>
      <c r="F876" s="55"/>
      <c r="G876" s="197"/>
      <c r="H876" s="203"/>
      <c r="I876" s="356"/>
      <c r="J876" s="260"/>
    </row>
    <row r="877" spans="1:10" x14ac:dyDescent="0.2">
      <c r="A877" s="565" t="str">
        <f t="shared" si="15"/>
        <v/>
      </c>
      <c r="B877" s="198"/>
      <c r="C877" s="564"/>
      <c r="D877" s="198"/>
      <c r="E877" s="564"/>
      <c r="F877" s="55"/>
      <c r="G877" s="197"/>
      <c r="H877" s="203"/>
      <c r="I877" s="356"/>
      <c r="J877" s="260"/>
    </row>
    <row r="878" spans="1:10" x14ac:dyDescent="0.2">
      <c r="A878" s="565" t="str">
        <f t="shared" si="15"/>
        <v/>
      </c>
      <c r="B878" s="198"/>
      <c r="C878" s="564"/>
      <c r="D878" s="198"/>
      <c r="E878" s="564"/>
      <c r="F878" s="55"/>
      <c r="G878" s="197"/>
      <c r="H878" s="203"/>
      <c r="I878" s="356"/>
      <c r="J878" s="260"/>
    </row>
    <row r="879" spans="1:10" x14ac:dyDescent="0.2">
      <c r="A879" s="565" t="str">
        <f t="shared" si="15"/>
        <v/>
      </c>
      <c r="B879" s="198"/>
      <c r="C879" s="564"/>
      <c r="D879" s="198"/>
      <c r="E879" s="564"/>
      <c r="F879" s="55"/>
      <c r="G879" s="197"/>
      <c r="H879" s="203"/>
      <c r="I879" s="356"/>
      <c r="J879" s="260"/>
    </row>
    <row r="880" spans="1:10" x14ac:dyDescent="0.2">
      <c r="A880" s="565" t="str">
        <f t="shared" si="15"/>
        <v/>
      </c>
      <c r="B880" s="198"/>
      <c r="C880" s="564"/>
      <c r="D880" s="198"/>
      <c r="E880" s="564"/>
      <c r="F880" s="55"/>
      <c r="G880" s="197"/>
      <c r="H880" s="203"/>
      <c r="I880" s="356"/>
      <c r="J880" s="260"/>
    </row>
    <row r="881" spans="1:10" x14ac:dyDescent="0.2">
      <c r="A881" s="565" t="str">
        <f t="shared" si="15"/>
        <v/>
      </c>
      <c r="B881" s="198"/>
      <c r="C881" s="564"/>
      <c r="D881" s="198"/>
      <c r="E881" s="564"/>
      <c r="F881" s="55"/>
      <c r="G881" s="197"/>
      <c r="H881" s="203"/>
      <c r="I881" s="356"/>
      <c r="J881" s="260"/>
    </row>
    <row r="882" spans="1:10" x14ac:dyDescent="0.2">
      <c r="A882" s="565" t="str">
        <f t="shared" si="15"/>
        <v/>
      </c>
      <c r="B882" s="198"/>
      <c r="C882" s="564"/>
      <c r="D882" s="198"/>
      <c r="E882" s="564"/>
      <c r="F882" s="55"/>
      <c r="G882" s="197"/>
      <c r="H882" s="203"/>
      <c r="I882" s="356"/>
      <c r="J882" s="260"/>
    </row>
    <row r="883" spans="1:10" x14ac:dyDescent="0.2">
      <c r="A883" s="565" t="str">
        <f t="shared" si="15"/>
        <v/>
      </c>
      <c r="B883" s="198"/>
      <c r="C883" s="564"/>
      <c r="D883" s="198"/>
      <c r="E883" s="564"/>
      <c r="F883" s="55"/>
      <c r="G883" s="197"/>
      <c r="H883" s="203"/>
      <c r="I883" s="356"/>
      <c r="J883" s="260"/>
    </row>
    <row r="884" spans="1:10" x14ac:dyDescent="0.2">
      <c r="A884" s="565" t="str">
        <f t="shared" si="15"/>
        <v/>
      </c>
      <c r="B884" s="198"/>
      <c r="C884" s="564"/>
      <c r="D884" s="198"/>
      <c r="E884" s="564"/>
      <c r="F884" s="55"/>
      <c r="G884" s="197"/>
      <c r="H884" s="203"/>
      <c r="I884" s="356"/>
      <c r="J884" s="260"/>
    </row>
    <row r="885" spans="1:10" x14ac:dyDescent="0.2">
      <c r="A885" s="565" t="str">
        <f t="shared" si="15"/>
        <v/>
      </c>
      <c r="B885" s="198"/>
      <c r="C885" s="564"/>
      <c r="D885" s="198"/>
      <c r="E885" s="564"/>
      <c r="F885" s="55"/>
      <c r="G885" s="197"/>
      <c r="H885" s="203"/>
      <c r="I885" s="356"/>
      <c r="J885" s="260"/>
    </row>
    <row r="886" spans="1:10" x14ac:dyDescent="0.2">
      <c r="A886" s="565" t="str">
        <f t="shared" si="15"/>
        <v/>
      </c>
      <c r="B886" s="198"/>
      <c r="C886" s="564"/>
      <c r="D886" s="198"/>
      <c r="E886" s="564"/>
      <c r="F886" s="55"/>
      <c r="G886" s="197"/>
      <c r="H886" s="203"/>
      <c r="I886" s="356"/>
      <c r="J886" s="260"/>
    </row>
    <row r="887" spans="1:10" x14ac:dyDescent="0.2">
      <c r="A887" s="565" t="str">
        <f t="shared" si="15"/>
        <v/>
      </c>
      <c r="B887" s="198"/>
      <c r="C887" s="564"/>
      <c r="D887" s="198"/>
      <c r="E887" s="564"/>
      <c r="F887" s="55"/>
      <c r="G887" s="197"/>
      <c r="H887" s="203"/>
      <c r="I887" s="356"/>
      <c r="J887" s="260"/>
    </row>
    <row r="888" spans="1:10" x14ac:dyDescent="0.2">
      <c r="A888" s="565" t="str">
        <f t="shared" si="15"/>
        <v/>
      </c>
      <c r="B888" s="198"/>
      <c r="C888" s="564"/>
      <c r="D888" s="198"/>
      <c r="E888" s="564"/>
      <c r="F888" s="55"/>
      <c r="G888" s="197"/>
      <c r="H888" s="203"/>
      <c r="I888" s="356"/>
      <c r="J888" s="260"/>
    </row>
    <row r="889" spans="1:10" x14ac:dyDescent="0.2">
      <c r="A889" s="565" t="str">
        <f t="shared" si="15"/>
        <v/>
      </c>
      <c r="B889" s="198"/>
      <c r="C889" s="564"/>
      <c r="D889" s="198"/>
      <c r="E889" s="564"/>
      <c r="F889" s="55"/>
      <c r="G889" s="197"/>
      <c r="H889" s="203"/>
      <c r="I889" s="356"/>
      <c r="J889" s="260"/>
    </row>
    <row r="890" spans="1:10" x14ac:dyDescent="0.2">
      <c r="A890" s="565" t="str">
        <f t="shared" si="15"/>
        <v/>
      </c>
      <c r="B890" s="198"/>
      <c r="C890" s="564"/>
      <c r="D890" s="198"/>
      <c r="E890" s="564"/>
      <c r="F890" s="55"/>
      <c r="G890" s="197"/>
      <c r="H890" s="203"/>
      <c r="I890" s="356"/>
      <c r="J890" s="260"/>
    </row>
    <row r="891" spans="1:10" x14ac:dyDescent="0.2">
      <c r="A891" s="565" t="str">
        <f t="shared" si="15"/>
        <v/>
      </c>
      <c r="B891" s="198"/>
      <c r="C891" s="564"/>
      <c r="D891" s="198"/>
      <c r="E891" s="564"/>
      <c r="F891" s="55"/>
      <c r="G891" s="197"/>
      <c r="H891" s="203"/>
      <c r="I891" s="356"/>
      <c r="J891" s="260"/>
    </row>
    <row r="892" spans="1:10" x14ac:dyDescent="0.2">
      <c r="A892" s="565" t="str">
        <f t="shared" si="15"/>
        <v/>
      </c>
      <c r="B892" s="198"/>
      <c r="C892" s="564"/>
      <c r="D892" s="198"/>
      <c r="E892" s="564"/>
      <c r="F892" s="55"/>
      <c r="G892" s="197"/>
      <c r="H892" s="203"/>
      <c r="I892" s="356"/>
      <c r="J892" s="260"/>
    </row>
    <row r="893" spans="1:10" x14ac:dyDescent="0.2">
      <c r="A893" s="565" t="str">
        <f t="shared" si="15"/>
        <v/>
      </c>
      <c r="B893" s="198"/>
      <c r="C893" s="564"/>
      <c r="D893" s="198"/>
      <c r="E893" s="564"/>
      <c r="F893" s="55"/>
      <c r="G893" s="197"/>
      <c r="H893" s="203"/>
      <c r="I893" s="356"/>
      <c r="J893" s="260"/>
    </row>
    <row r="894" spans="1:10" x14ac:dyDescent="0.2">
      <c r="A894" s="565" t="str">
        <f t="shared" si="15"/>
        <v/>
      </c>
      <c r="B894" s="198"/>
      <c r="C894" s="564"/>
      <c r="D894" s="198"/>
      <c r="E894" s="564"/>
      <c r="F894" s="55"/>
      <c r="G894" s="197"/>
      <c r="H894" s="203"/>
      <c r="I894" s="356"/>
      <c r="J894" s="260"/>
    </row>
    <row r="895" spans="1:10" x14ac:dyDescent="0.2">
      <c r="A895" s="565" t="str">
        <f t="shared" si="15"/>
        <v/>
      </c>
      <c r="B895" s="198"/>
      <c r="C895" s="564"/>
      <c r="D895" s="198"/>
      <c r="E895" s="564"/>
      <c r="F895" s="55"/>
      <c r="G895" s="197"/>
      <c r="H895" s="203"/>
      <c r="I895" s="356"/>
      <c r="J895" s="260"/>
    </row>
    <row r="896" spans="1:10" x14ac:dyDescent="0.2">
      <c r="A896" s="565" t="str">
        <f t="shared" si="15"/>
        <v/>
      </c>
      <c r="B896" s="198"/>
      <c r="C896" s="564"/>
      <c r="D896" s="198"/>
      <c r="E896" s="564"/>
      <c r="F896" s="55"/>
      <c r="G896" s="197"/>
      <c r="H896" s="203"/>
      <c r="I896" s="356"/>
      <c r="J896" s="260"/>
    </row>
    <row r="897" spans="1:10" x14ac:dyDescent="0.2">
      <c r="A897" s="565" t="str">
        <f t="shared" si="15"/>
        <v/>
      </c>
      <c r="B897" s="198"/>
      <c r="C897" s="564"/>
      <c r="D897" s="198"/>
      <c r="E897" s="564"/>
      <c r="F897" s="55"/>
      <c r="G897" s="197"/>
      <c r="H897" s="203"/>
      <c r="I897" s="356"/>
      <c r="J897" s="260"/>
    </row>
    <row r="898" spans="1:10" x14ac:dyDescent="0.2">
      <c r="A898" s="565" t="str">
        <f t="shared" si="15"/>
        <v/>
      </c>
      <c r="B898" s="198"/>
      <c r="C898" s="564"/>
      <c r="D898" s="198"/>
      <c r="E898" s="564"/>
      <c r="F898" s="55"/>
      <c r="G898" s="197"/>
      <c r="H898" s="203"/>
      <c r="I898" s="356"/>
      <c r="J898" s="260"/>
    </row>
    <row r="899" spans="1:10" x14ac:dyDescent="0.2">
      <c r="A899" s="565" t="str">
        <f t="shared" si="15"/>
        <v/>
      </c>
      <c r="B899" s="198"/>
      <c r="C899" s="564"/>
      <c r="D899" s="198"/>
      <c r="E899" s="564"/>
      <c r="F899" s="55"/>
      <c r="G899" s="197"/>
      <c r="H899" s="203"/>
      <c r="I899" s="356"/>
      <c r="J899" s="260"/>
    </row>
    <row r="900" spans="1:10" x14ac:dyDescent="0.2">
      <c r="A900" s="565" t="str">
        <f t="shared" si="15"/>
        <v/>
      </c>
      <c r="B900" s="198"/>
      <c r="C900" s="564"/>
      <c r="D900" s="198"/>
      <c r="E900" s="564"/>
      <c r="F900" s="55"/>
      <c r="G900" s="197"/>
      <c r="H900" s="203"/>
      <c r="I900" s="356"/>
      <c r="J900" s="260"/>
    </row>
    <row r="901" spans="1:10" x14ac:dyDescent="0.2">
      <c r="A901" s="565" t="str">
        <f t="shared" si="15"/>
        <v/>
      </c>
      <c r="B901" s="198"/>
      <c r="C901" s="564"/>
      <c r="D901" s="198"/>
      <c r="E901" s="564"/>
      <c r="F901" s="55"/>
      <c r="G901" s="197"/>
      <c r="H901" s="203"/>
      <c r="I901" s="356"/>
      <c r="J901" s="260"/>
    </row>
    <row r="902" spans="1:10" x14ac:dyDescent="0.2">
      <c r="A902" s="565" t="str">
        <f t="shared" si="15"/>
        <v/>
      </c>
      <c r="B902" s="198"/>
      <c r="C902" s="564"/>
      <c r="D902" s="198"/>
      <c r="E902" s="564"/>
      <c r="F902" s="55"/>
      <c r="G902" s="197"/>
      <c r="H902" s="203"/>
      <c r="I902" s="356"/>
      <c r="J902" s="260"/>
    </row>
    <row r="903" spans="1:10" x14ac:dyDescent="0.2">
      <c r="A903" s="565" t="str">
        <f t="shared" si="15"/>
        <v/>
      </c>
      <c r="B903" s="198"/>
      <c r="C903" s="564"/>
      <c r="D903" s="198"/>
      <c r="E903" s="564"/>
      <c r="F903" s="55"/>
      <c r="G903" s="197"/>
      <c r="H903" s="203"/>
      <c r="I903" s="356"/>
      <c r="J903" s="260"/>
    </row>
    <row r="904" spans="1:10" x14ac:dyDescent="0.2">
      <c r="A904" s="565" t="str">
        <f t="shared" si="15"/>
        <v/>
      </c>
      <c r="B904" s="198"/>
      <c r="C904" s="564"/>
      <c r="D904" s="198"/>
      <c r="E904" s="564"/>
      <c r="F904" s="55"/>
      <c r="G904" s="197"/>
      <c r="H904" s="203"/>
      <c r="I904" s="356"/>
      <c r="J904" s="260"/>
    </row>
    <row r="905" spans="1:10" x14ac:dyDescent="0.2">
      <c r="A905" s="565" t="str">
        <f t="shared" si="15"/>
        <v/>
      </c>
      <c r="B905" s="198"/>
      <c r="C905" s="564"/>
      <c r="D905" s="198"/>
      <c r="E905" s="564"/>
      <c r="F905" s="55"/>
      <c r="G905" s="197"/>
      <c r="H905" s="203"/>
      <c r="I905" s="356"/>
      <c r="J905" s="260"/>
    </row>
    <row r="906" spans="1:10" x14ac:dyDescent="0.2">
      <c r="A906" s="565" t="str">
        <f t="shared" si="15"/>
        <v/>
      </c>
      <c r="B906" s="198"/>
      <c r="C906" s="564"/>
      <c r="D906" s="198"/>
      <c r="E906" s="564"/>
      <c r="F906" s="55"/>
      <c r="G906" s="197"/>
      <c r="H906" s="203"/>
      <c r="I906" s="356"/>
      <c r="J906" s="260"/>
    </row>
    <row r="907" spans="1:10" x14ac:dyDescent="0.2">
      <c r="A907" s="565" t="str">
        <f t="shared" si="15"/>
        <v/>
      </c>
      <c r="B907" s="198"/>
      <c r="C907" s="564"/>
      <c r="D907" s="198"/>
      <c r="E907" s="564"/>
      <c r="F907" s="55"/>
      <c r="G907" s="197"/>
      <c r="H907" s="203"/>
      <c r="I907" s="356"/>
      <c r="J907" s="260"/>
    </row>
    <row r="908" spans="1:10" x14ac:dyDescent="0.2">
      <c r="A908" s="565" t="str">
        <f t="shared" si="15"/>
        <v/>
      </c>
      <c r="B908" s="198"/>
      <c r="C908" s="564"/>
      <c r="D908" s="198"/>
      <c r="E908" s="564"/>
      <c r="F908" s="55"/>
      <c r="G908" s="197"/>
      <c r="H908" s="203"/>
      <c r="I908" s="356"/>
      <c r="J908" s="260"/>
    </row>
    <row r="909" spans="1:10" x14ac:dyDescent="0.2">
      <c r="A909" s="565" t="str">
        <f t="shared" si="15"/>
        <v/>
      </c>
      <c r="B909" s="198"/>
      <c r="C909" s="564"/>
      <c r="D909" s="198"/>
      <c r="E909" s="564"/>
      <c r="F909" s="55"/>
      <c r="G909" s="197"/>
      <c r="H909" s="203"/>
      <c r="I909" s="356"/>
      <c r="J909" s="260"/>
    </row>
    <row r="910" spans="1:10" x14ac:dyDescent="0.2">
      <c r="A910" s="565" t="str">
        <f t="shared" si="15"/>
        <v/>
      </c>
      <c r="B910" s="198"/>
      <c r="C910" s="564"/>
      <c r="D910" s="198"/>
      <c r="E910" s="564"/>
      <c r="F910" s="55"/>
      <c r="G910" s="197"/>
      <c r="H910" s="203"/>
      <c r="I910" s="356"/>
      <c r="J910" s="260"/>
    </row>
    <row r="911" spans="1:10" x14ac:dyDescent="0.2">
      <c r="A911" s="565" t="str">
        <f t="shared" si="15"/>
        <v/>
      </c>
      <c r="B911" s="198"/>
      <c r="C911" s="564"/>
      <c r="D911" s="198"/>
      <c r="E911" s="564"/>
      <c r="F911" s="55"/>
      <c r="G911" s="197"/>
      <c r="H911" s="203"/>
      <c r="I911" s="356"/>
      <c r="J911" s="260"/>
    </row>
    <row r="912" spans="1:10" x14ac:dyDescent="0.2">
      <c r="A912" s="565" t="str">
        <f t="shared" si="15"/>
        <v/>
      </c>
      <c r="B912" s="198"/>
      <c r="C912" s="564"/>
      <c r="D912" s="198"/>
      <c r="E912" s="564"/>
      <c r="F912" s="55"/>
      <c r="G912" s="197"/>
      <c r="H912" s="203"/>
      <c r="I912" s="356"/>
      <c r="J912" s="260"/>
    </row>
    <row r="913" spans="1:10" x14ac:dyDescent="0.2">
      <c r="A913" s="565" t="str">
        <f t="shared" ref="A913:A976" si="16">IF(COUNTA(B913:I913)&gt;0,ROW()-15,"")</f>
        <v/>
      </c>
      <c r="B913" s="198"/>
      <c r="C913" s="564"/>
      <c r="D913" s="198"/>
      <c r="E913" s="564"/>
      <c r="F913" s="55"/>
      <c r="G913" s="197"/>
      <c r="H913" s="203"/>
      <c r="I913" s="356"/>
      <c r="J913" s="260"/>
    </row>
    <row r="914" spans="1:10" x14ac:dyDescent="0.2">
      <c r="A914" s="565" t="str">
        <f t="shared" si="16"/>
        <v/>
      </c>
      <c r="B914" s="198"/>
      <c r="C914" s="564"/>
      <c r="D914" s="198"/>
      <c r="E914" s="564"/>
      <c r="F914" s="55"/>
      <c r="G914" s="197"/>
      <c r="H914" s="203"/>
      <c r="I914" s="356"/>
      <c r="J914" s="260"/>
    </row>
    <row r="915" spans="1:10" x14ac:dyDescent="0.2">
      <c r="A915" s="565" t="str">
        <f t="shared" si="16"/>
        <v/>
      </c>
      <c r="B915" s="198"/>
      <c r="C915" s="564"/>
      <c r="D915" s="198"/>
      <c r="E915" s="564"/>
      <c r="F915" s="55"/>
      <c r="G915" s="197"/>
      <c r="H915" s="203"/>
      <c r="I915" s="356"/>
      <c r="J915" s="260"/>
    </row>
    <row r="916" spans="1:10" x14ac:dyDescent="0.2">
      <c r="A916" s="565" t="str">
        <f t="shared" si="16"/>
        <v/>
      </c>
      <c r="B916" s="198"/>
      <c r="C916" s="564"/>
      <c r="D916" s="198"/>
      <c r="E916" s="564"/>
      <c r="F916" s="55"/>
      <c r="G916" s="197"/>
      <c r="H916" s="203"/>
      <c r="I916" s="356"/>
      <c r="J916" s="260"/>
    </row>
    <row r="917" spans="1:10" x14ac:dyDescent="0.2">
      <c r="A917" s="565" t="str">
        <f t="shared" si="16"/>
        <v/>
      </c>
      <c r="B917" s="198"/>
      <c r="C917" s="564"/>
      <c r="D917" s="198"/>
      <c r="E917" s="564"/>
      <c r="F917" s="55"/>
      <c r="G917" s="197"/>
      <c r="H917" s="203"/>
      <c r="I917" s="356"/>
      <c r="J917" s="260"/>
    </row>
    <row r="918" spans="1:10" x14ac:dyDescent="0.2">
      <c r="A918" s="565" t="str">
        <f t="shared" si="16"/>
        <v/>
      </c>
      <c r="B918" s="198"/>
      <c r="C918" s="564"/>
      <c r="D918" s="198"/>
      <c r="E918" s="564"/>
      <c r="F918" s="55"/>
      <c r="G918" s="197"/>
      <c r="H918" s="203"/>
      <c r="I918" s="356"/>
      <c r="J918" s="260"/>
    </row>
    <row r="919" spans="1:10" x14ac:dyDescent="0.2">
      <c r="A919" s="565" t="str">
        <f t="shared" si="16"/>
        <v/>
      </c>
      <c r="B919" s="198"/>
      <c r="C919" s="564"/>
      <c r="D919" s="198"/>
      <c r="E919" s="564"/>
      <c r="F919" s="55"/>
      <c r="G919" s="197"/>
      <c r="H919" s="203"/>
      <c r="I919" s="356"/>
      <c r="J919" s="260"/>
    </row>
    <row r="920" spans="1:10" x14ac:dyDescent="0.2">
      <c r="A920" s="565" t="str">
        <f t="shared" si="16"/>
        <v/>
      </c>
      <c r="B920" s="198"/>
      <c r="C920" s="564"/>
      <c r="D920" s="198"/>
      <c r="E920" s="564"/>
      <c r="F920" s="55"/>
      <c r="G920" s="197"/>
      <c r="H920" s="203"/>
      <c r="I920" s="356"/>
      <c r="J920" s="260"/>
    </row>
    <row r="921" spans="1:10" x14ac:dyDescent="0.2">
      <c r="A921" s="565" t="str">
        <f t="shared" si="16"/>
        <v/>
      </c>
      <c r="B921" s="198"/>
      <c r="C921" s="564"/>
      <c r="D921" s="198"/>
      <c r="E921" s="564"/>
      <c r="F921" s="55"/>
      <c r="G921" s="197"/>
      <c r="H921" s="203"/>
      <c r="I921" s="356"/>
      <c r="J921" s="260"/>
    </row>
    <row r="922" spans="1:10" x14ac:dyDescent="0.2">
      <c r="A922" s="565" t="str">
        <f t="shared" si="16"/>
        <v/>
      </c>
      <c r="B922" s="198"/>
      <c r="C922" s="564"/>
      <c r="D922" s="198"/>
      <c r="E922" s="564"/>
      <c r="F922" s="55"/>
      <c r="G922" s="197"/>
      <c r="H922" s="203"/>
      <c r="I922" s="356"/>
      <c r="J922" s="260"/>
    </row>
    <row r="923" spans="1:10" x14ac:dyDescent="0.2">
      <c r="A923" s="565" t="str">
        <f t="shared" si="16"/>
        <v/>
      </c>
      <c r="B923" s="198"/>
      <c r="C923" s="564"/>
      <c r="D923" s="198"/>
      <c r="E923" s="564"/>
      <c r="F923" s="55"/>
      <c r="G923" s="197"/>
      <c r="H923" s="203"/>
      <c r="I923" s="356"/>
      <c r="J923" s="260"/>
    </row>
    <row r="924" spans="1:10" x14ac:dyDescent="0.2">
      <c r="A924" s="565" t="str">
        <f t="shared" si="16"/>
        <v/>
      </c>
      <c r="B924" s="198"/>
      <c r="C924" s="564"/>
      <c r="D924" s="198"/>
      <c r="E924" s="564"/>
      <c r="F924" s="55"/>
      <c r="G924" s="197"/>
      <c r="H924" s="203"/>
      <c r="I924" s="356"/>
      <c r="J924" s="260"/>
    </row>
    <row r="925" spans="1:10" x14ac:dyDescent="0.2">
      <c r="A925" s="565" t="str">
        <f t="shared" si="16"/>
        <v/>
      </c>
      <c r="B925" s="198"/>
      <c r="C925" s="564"/>
      <c r="D925" s="198"/>
      <c r="E925" s="564"/>
      <c r="F925" s="55"/>
      <c r="G925" s="197"/>
      <c r="H925" s="203"/>
      <c r="I925" s="356"/>
      <c r="J925" s="260"/>
    </row>
    <row r="926" spans="1:10" x14ac:dyDescent="0.2">
      <c r="A926" s="565" t="str">
        <f t="shared" si="16"/>
        <v/>
      </c>
      <c r="B926" s="198"/>
      <c r="C926" s="564"/>
      <c r="D926" s="198"/>
      <c r="E926" s="564"/>
      <c r="F926" s="55"/>
      <c r="G926" s="197"/>
      <c r="H926" s="203"/>
      <c r="I926" s="356"/>
      <c r="J926" s="260"/>
    </row>
    <row r="927" spans="1:10" x14ac:dyDescent="0.2">
      <c r="A927" s="565" t="str">
        <f t="shared" si="16"/>
        <v/>
      </c>
      <c r="B927" s="198"/>
      <c r="C927" s="564"/>
      <c r="D927" s="198"/>
      <c r="E927" s="564"/>
      <c r="F927" s="55"/>
      <c r="G927" s="197"/>
      <c r="H927" s="203"/>
      <c r="I927" s="356"/>
      <c r="J927" s="260"/>
    </row>
    <row r="928" spans="1:10" x14ac:dyDescent="0.2">
      <c r="A928" s="565" t="str">
        <f t="shared" si="16"/>
        <v/>
      </c>
      <c r="B928" s="198"/>
      <c r="C928" s="564"/>
      <c r="D928" s="198"/>
      <c r="E928" s="564"/>
      <c r="F928" s="55"/>
      <c r="G928" s="197"/>
      <c r="H928" s="203"/>
      <c r="I928" s="356"/>
      <c r="J928" s="260"/>
    </row>
    <row r="929" spans="1:10" x14ac:dyDescent="0.2">
      <c r="A929" s="565" t="str">
        <f t="shared" si="16"/>
        <v/>
      </c>
      <c r="B929" s="198"/>
      <c r="C929" s="564"/>
      <c r="D929" s="198"/>
      <c r="E929" s="564"/>
      <c r="F929" s="55"/>
      <c r="G929" s="197"/>
      <c r="H929" s="203"/>
      <c r="I929" s="356"/>
      <c r="J929" s="260"/>
    </row>
    <row r="930" spans="1:10" x14ac:dyDescent="0.2">
      <c r="A930" s="565" t="str">
        <f t="shared" si="16"/>
        <v/>
      </c>
      <c r="B930" s="198"/>
      <c r="C930" s="564"/>
      <c r="D930" s="198"/>
      <c r="E930" s="564"/>
      <c r="F930" s="55"/>
      <c r="G930" s="197"/>
      <c r="H930" s="203"/>
      <c r="I930" s="356"/>
      <c r="J930" s="260"/>
    </row>
    <row r="931" spans="1:10" x14ac:dyDescent="0.2">
      <c r="A931" s="565" t="str">
        <f t="shared" si="16"/>
        <v/>
      </c>
      <c r="B931" s="198"/>
      <c r="C931" s="564"/>
      <c r="D931" s="198"/>
      <c r="E931" s="564"/>
      <c r="F931" s="55"/>
      <c r="G931" s="197"/>
      <c r="H931" s="203"/>
      <c r="I931" s="356"/>
      <c r="J931" s="260"/>
    </row>
    <row r="932" spans="1:10" x14ac:dyDescent="0.2">
      <c r="A932" s="565" t="str">
        <f t="shared" si="16"/>
        <v/>
      </c>
      <c r="B932" s="198"/>
      <c r="C932" s="564"/>
      <c r="D932" s="198"/>
      <c r="E932" s="564"/>
      <c r="F932" s="55"/>
      <c r="G932" s="197"/>
      <c r="H932" s="203"/>
      <c r="I932" s="356"/>
      <c r="J932" s="260"/>
    </row>
    <row r="933" spans="1:10" x14ac:dyDescent="0.2">
      <c r="A933" s="565" t="str">
        <f t="shared" si="16"/>
        <v/>
      </c>
      <c r="B933" s="198"/>
      <c r="C933" s="564"/>
      <c r="D933" s="198"/>
      <c r="E933" s="564"/>
      <c r="F933" s="55"/>
      <c r="G933" s="197"/>
      <c r="H933" s="203"/>
      <c r="I933" s="356"/>
      <c r="J933" s="260"/>
    </row>
    <row r="934" spans="1:10" x14ac:dyDescent="0.2">
      <c r="A934" s="565" t="str">
        <f t="shared" si="16"/>
        <v/>
      </c>
      <c r="B934" s="198"/>
      <c r="C934" s="564"/>
      <c r="D934" s="198"/>
      <c r="E934" s="564"/>
      <c r="F934" s="55"/>
      <c r="G934" s="197"/>
      <c r="H934" s="203"/>
      <c r="I934" s="356"/>
      <c r="J934" s="260"/>
    </row>
    <row r="935" spans="1:10" x14ac:dyDescent="0.2">
      <c r="A935" s="565" t="str">
        <f t="shared" si="16"/>
        <v/>
      </c>
      <c r="B935" s="198"/>
      <c r="C935" s="564"/>
      <c r="D935" s="198"/>
      <c r="E935" s="564"/>
      <c r="F935" s="55"/>
      <c r="G935" s="197"/>
      <c r="H935" s="203"/>
      <c r="I935" s="356"/>
      <c r="J935" s="260"/>
    </row>
    <row r="936" spans="1:10" x14ac:dyDescent="0.2">
      <c r="A936" s="565" t="str">
        <f t="shared" si="16"/>
        <v/>
      </c>
      <c r="B936" s="198"/>
      <c r="C936" s="564"/>
      <c r="D936" s="198"/>
      <c r="E936" s="564"/>
      <c r="F936" s="55"/>
      <c r="G936" s="197"/>
      <c r="H936" s="203"/>
      <c r="I936" s="356"/>
      <c r="J936" s="260"/>
    </row>
    <row r="937" spans="1:10" x14ac:dyDescent="0.2">
      <c r="A937" s="565" t="str">
        <f t="shared" si="16"/>
        <v/>
      </c>
      <c r="B937" s="198"/>
      <c r="C937" s="564"/>
      <c r="D937" s="198"/>
      <c r="E937" s="564"/>
      <c r="F937" s="55"/>
      <c r="G937" s="197"/>
      <c r="H937" s="203"/>
      <c r="I937" s="356"/>
      <c r="J937" s="260"/>
    </row>
    <row r="938" spans="1:10" x14ac:dyDescent="0.2">
      <c r="A938" s="565" t="str">
        <f t="shared" si="16"/>
        <v/>
      </c>
      <c r="B938" s="198"/>
      <c r="C938" s="564"/>
      <c r="D938" s="198"/>
      <c r="E938" s="564"/>
      <c r="F938" s="55"/>
      <c r="G938" s="197"/>
      <c r="H938" s="203"/>
      <c r="I938" s="356"/>
      <c r="J938" s="260"/>
    </row>
    <row r="939" spans="1:10" x14ac:dyDescent="0.2">
      <c r="A939" s="565" t="str">
        <f t="shared" si="16"/>
        <v/>
      </c>
      <c r="B939" s="198"/>
      <c r="C939" s="564"/>
      <c r="D939" s="198"/>
      <c r="E939" s="564"/>
      <c r="F939" s="55"/>
      <c r="G939" s="197"/>
      <c r="H939" s="203"/>
      <c r="I939" s="356"/>
      <c r="J939" s="260"/>
    </row>
    <row r="940" spans="1:10" x14ac:dyDescent="0.2">
      <c r="A940" s="565" t="str">
        <f t="shared" si="16"/>
        <v/>
      </c>
      <c r="B940" s="198"/>
      <c r="C940" s="564"/>
      <c r="D940" s="198"/>
      <c r="E940" s="564"/>
      <c r="F940" s="55"/>
      <c r="G940" s="197"/>
      <c r="H940" s="203"/>
      <c r="I940" s="356"/>
      <c r="J940" s="260"/>
    </row>
    <row r="941" spans="1:10" x14ac:dyDescent="0.2">
      <c r="A941" s="565" t="str">
        <f t="shared" si="16"/>
        <v/>
      </c>
      <c r="B941" s="198"/>
      <c r="C941" s="564"/>
      <c r="D941" s="198"/>
      <c r="E941" s="564"/>
      <c r="F941" s="55"/>
      <c r="G941" s="197"/>
      <c r="H941" s="203"/>
      <c r="I941" s="356"/>
      <c r="J941" s="260"/>
    </row>
    <row r="942" spans="1:10" x14ac:dyDescent="0.2">
      <c r="A942" s="565" t="str">
        <f t="shared" si="16"/>
        <v/>
      </c>
      <c r="B942" s="198"/>
      <c r="C942" s="564"/>
      <c r="D942" s="198"/>
      <c r="E942" s="564"/>
      <c r="F942" s="55"/>
      <c r="G942" s="197"/>
      <c r="H942" s="203"/>
      <c r="I942" s="356"/>
      <c r="J942" s="260"/>
    </row>
    <row r="943" spans="1:10" x14ac:dyDescent="0.2">
      <c r="A943" s="565" t="str">
        <f t="shared" si="16"/>
        <v/>
      </c>
      <c r="B943" s="198"/>
      <c r="C943" s="564"/>
      <c r="D943" s="198"/>
      <c r="E943" s="564"/>
      <c r="F943" s="55"/>
      <c r="G943" s="197"/>
      <c r="H943" s="203"/>
      <c r="I943" s="356"/>
      <c r="J943" s="260"/>
    </row>
    <row r="944" spans="1:10" x14ac:dyDescent="0.2">
      <c r="A944" s="565" t="str">
        <f t="shared" si="16"/>
        <v/>
      </c>
      <c r="B944" s="198"/>
      <c r="C944" s="564"/>
      <c r="D944" s="198"/>
      <c r="E944" s="564"/>
      <c r="F944" s="55"/>
      <c r="G944" s="197"/>
      <c r="H944" s="203"/>
      <c r="I944" s="356"/>
      <c r="J944" s="260"/>
    </row>
    <row r="945" spans="1:10" x14ac:dyDescent="0.2">
      <c r="A945" s="565" t="str">
        <f t="shared" si="16"/>
        <v/>
      </c>
      <c r="B945" s="198"/>
      <c r="C945" s="564"/>
      <c r="D945" s="198"/>
      <c r="E945" s="564"/>
      <c r="F945" s="55"/>
      <c r="G945" s="197"/>
      <c r="H945" s="203"/>
      <c r="I945" s="356"/>
      <c r="J945" s="260"/>
    </row>
    <row r="946" spans="1:10" x14ac:dyDescent="0.2">
      <c r="A946" s="565" t="str">
        <f t="shared" si="16"/>
        <v/>
      </c>
      <c r="B946" s="198"/>
      <c r="C946" s="564"/>
      <c r="D946" s="198"/>
      <c r="E946" s="564"/>
      <c r="F946" s="55"/>
      <c r="G946" s="197"/>
      <c r="H946" s="203"/>
      <c r="I946" s="356"/>
      <c r="J946" s="260"/>
    </row>
    <row r="947" spans="1:10" x14ac:dyDescent="0.2">
      <c r="A947" s="565" t="str">
        <f t="shared" si="16"/>
        <v/>
      </c>
      <c r="B947" s="198"/>
      <c r="C947" s="564"/>
      <c r="D947" s="198"/>
      <c r="E947" s="564"/>
      <c r="F947" s="55"/>
      <c r="G947" s="197"/>
      <c r="H947" s="203"/>
      <c r="I947" s="356"/>
      <c r="J947" s="260"/>
    </row>
    <row r="948" spans="1:10" x14ac:dyDescent="0.2">
      <c r="A948" s="565" t="str">
        <f t="shared" si="16"/>
        <v/>
      </c>
      <c r="B948" s="198"/>
      <c r="C948" s="564"/>
      <c r="D948" s="198"/>
      <c r="E948" s="564"/>
      <c r="F948" s="55"/>
      <c r="G948" s="197"/>
      <c r="H948" s="203"/>
      <c r="I948" s="356"/>
      <c r="J948" s="260"/>
    </row>
    <row r="949" spans="1:10" x14ac:dyDescent="0.2">
      <c r="A949" s="565" t="str">
        <f t="shared" si="16"/>
        <v/>
      </c>
      <c r="B949" s="198"/>
      <c r="C949" s="564"/>
      <c r="D949" s="198"/>
      <c r="E949" s="564"/>
      <c r="F949" s="55"/>
      <c r="G949" s="197"/>
      <c r="H949" s="203"/>
      <c r="I949" s="356"/>
      <c r="J949" s="260"/>
    </row>
    <row r="950" spans="1:10" x14ac:dyDescent="0.2">
      <c r="A950" s="565" t="str">
        <f t="shared" si="16"/>
        <v/>
      </c>
      <c r="B950" s="198"/>
      <c r="C950" s="564"/>
      <c r="D950" s="198"/>
      <c r="E950" s="564"/>
      <c r="F950" s="55"/>
      <c r="G950" s="197"/>
      <c r="H950" s="203"/>
      <c r="I950" s="356"/>
      <c r="J950" s="260"/>
    </row>
    <row r="951" spans="1:10" x14ac:dyDescent="0.2">
      <c r="A951" s="565" t="str">
        <f t="shared" si="16"/>
        <v/>
      </c>
      <c r="B951" s="198"/>
      <c r="C951" s="564"/>
      <c r="D951" s="198"/>
      <c r="E951" s="564"/>
      <c r="F951" s="55"/>
      <c r="G951" s="197"/>
      <c r="H951" s="203"/>
      <c r="I951" s="356"/>
      <c r="J951" s="260"/>
    </row>
    <row r="952" spans="1:10" x14ac:dyDescent="0.2">
      <c r="A952" s="565" t="str">
        <f t="shared" si="16"/>
        <v/>
      </c>
      <c r="B952" s="198"/>
      <c r="C952" s="564"/>
      <c r="D952" s="198"/>
      <c r="E952" s="564"/>
      <c r="F952" s="55"/>
      <c r="G952" s="197"/>
      <c r="H952" s="203"/>
      <c r="I952" s="356"/>
      <c r="J952" s="260"/>
    </row>
    <row r="953" spans="1:10" x14ac:dyDescent="0.2">
      <c r="A953" s="565" t="str">
        <f t="shared" si="16"/>
        <v/>
      </c>
      <c r="B953" s="198"/>
      <c r="C953" s="564"/>
      <c r="D953" s="198"/>
      <c r="E953" s="564"/>
      <c r="F953" s="55"/>
      <c r="G953" s="197"/>
      <c r="H953" s="203"/>
      <c r="I953" s="356"/>
      <c r="J953" s="260"/>
    </row>
    <row r="954" spans="1:10" x14ac:dyDescent="0.2">
      <c r="A954" s="565" t="str">
        <f t="shared" si="16"/>
        <v/>
      </c>
      <c r="B954" s="198"/>
      <c r="C954" s="564"/>
      <c r="D954" s="198"/>
      <c r="E954" s="564"/>
      <c r="F954" s="55"/>
      <c r="G954" s="197"/>
      <c r="H954" s="203"/>
      <c r="I954" s="356"/>
      <c r="J954" s="260"/>
    </row>
    <row r="955" spans="1:10" x14ac:dyDescent="0.2">
      <c r="A955" s="565" t="str">
        <f t="shared" si="16"/>
        <v/>
      </c>
      <c r="B955" s="198"/>
      <c r="C955" s="564"/>
      <c r="D955" s="198"/>
      <c r="E955" s="564"/>
      <c r="F955" s="55"/>
      <c r="G955" s="197"/>
      <c r="H955" s="203"/>
      <c r="I955" s="356"/>
      <c r="J955" s="260"/>
    </row>
    <row r="956" spans="1:10" x14ac:dyDescent="0.2">
      <c r="A956" s="565" t="str">
        <f t="shared" si="16"/>
        <v/>
      </c>
      <c r="B956" s="198"/>
      <c r="C956" s="564"/>
      <c r="D956" s="198"/>
      <c r="E956" s="564"/>
      <c r="F956" s="55"/>
      <c r="G956" s="197"/>
      <c r="H956" s="203"/>
      <c r="I956" s="356"/>
      <c r="J956" s="260"/>
    </row>
    <row r="957" spans="1:10" x14ac:dyDescent="0.2">
      <c r="A957" s="565" t="str">
        <f t="shared" si="16"/>
        <v/>
      </c>
      <c r="B957" s="198"/>
      <c r="C957" s="564"/>
      <c r="D957" s="198"/>
      <c r="E957" s="564"/>
      <c r="F957" s="55"/>
      <c r="G957" s="197"/>
      <c r="H957" s="203"/>
      <c r="I957" s="356"/>
      <c r="J957" s="260"/>
    </row>
    <row r="958" spans="1:10" x14ac:dyDescent="0.2">
      <c r="A958" s="565" t="str">
        <f t="shared" si="16"/>
        <v/>
      </c>
      <c r="B958" s="198"/>
      <c r="C958" s="564"/>
      <c r="D958" s="198"/>
      <c r="E958" s="564"/>
      <c r="F958" s="55"/>
      <c r="G958" s="197"/>
      <c r="H958" s="203"/>
      <c r="I958" s="356"/>
      <c r="J958" s="260"/>
    </row>
    <row r="959" spans="1:10" x14ac:dyDescent="0.2">
      <c r="A959" s="565" t="str">
        <f t="shared" si="16"/>
        <v/>
      </c>
      <c r="B959" s="198"/>
      <c r="C959" s="564"/>
      <c r="D959" s="198"/>
      <c r="E959" s="564"/>
      <c r="F959" s="55"/>
      <c r="G959" s="197"/>
      <c r="H959" s="203"/>
      <c r="I959" s="356"/>
      <c r="J959" s="260"/>
    </row>
    <row r="960" spans="1:10" x14ac:dyDescent="0.2">
      <c r="A960" s="565" t="str">
        <f t="shared" si="16"/>
        <v/>
      </c>
      <c r="B960" s="198"/>
      <c r="C960" s="564"/>
      <c r="D960" s="198"/>
      <c r="E960" s="564"/>
      <c r="F960" s="55"/>
      <c r="G960" s="197"/>
      <c r="H960" s="203"/>
      <c r="I960" s="356"/>
      <c r="J960" s="260"/>
    </row>
    <row r="961" spans="1:10" x14ac:dyDescent="0.2">
      <c r="A961" s="565" t="str">
        <f t="shared" si="16"/>
        <v/>
      </c>
      <c r="B961" s="198"/>
      <c r="C961" s="564"/>
      <c r="D961" s="198"/>
      <c r="E961" s="564"/>
      <c r="F961" s="55"/>
      <c r="G961" s="197"/>
      <c r="H961" s="203"/>
      <c r="I961" s="356"/>
      <c r="J961" s="260"/>
    </row>
    <row r="962" spans="1:10" x14ac:dyDescent="0.2">
      <c r="A962" s="565" t="str">
        <f t="shared" si="16"/>
        <v/>
      </c>
      <c r="B962" s="198"/>
      <c r="C962" s="564"/>
      <c r="D962" s="198"/>
      <c r="E962" s="564"/>
      <c r="F962" s="55"/>
      <c r="G962" s="197"/>
      <c r="H962" s="203"/>
      <c r="I962" s="356"/>
      <c r="J962" s="260"/>
    </row>
    <row r="963" spans="1:10" x14ac:dyDescent="0.2">
      <c r="A963" s="565" t="str">
        <f t="shared" si="16"/>
        <v/>
      </c>
      <c r="B963" s="198"/>
      <c r="C963" s="564"/>
      <c r="D963" s="198"/>
      <c r="E963" s="564"/>
      <c r="F963" s="55"/>
      <c r="G963" s="197"/>
      <c r="H963" s="203"/>
      <c r="I963" s="356"/>
      <c r="J963" s="260"/>
    </row>
    <row r="964" spans="1:10" x14ac:dyDescent="0.2">
      <c r="A964" s="565" t="str">
        <f t="shared" si="16"/>
        <v/>
      </c>
      <c r="B964" s="198"/>
      <c r="C964" s="564"/>
      <c r="D964" s="198"/>
      <c r="E964" s="564"/>
      <c r="F964" s="55"/>
      <c r="G964" s="197"/>
      <c r="H964" s="203"/>
      <c r="I964" s="356"/>
      <c r="J964" s="260"/>
    </row>
    <row r="965" spans="1:10" x14ac:dyDescent="0.2">
      <c r="A965" s="565" t="str">
        <f t="shared" si="16"/>
        <v/>
      </c>
      <c r="B965" s="198"/>
      <c r="C965" s="564"/>
      <c r="D965" s="198"/>
      <c r="E965" s="564"/>
      <c r="F965" s="55"/>
      <c r="G965" s="197"/>
      <c r="H965" s="203"/>
      <c r="I965" s="356"/>
      <c r="J965" s="260"/>
    </row>
    <row r="966" spans="1:10" x14ac:dyDescent="0.2">
      <c r="A966" s="565" t="str">
        <f t="shared" si="16"/>
        <v/>
      </c>
      <c r="B966" s="198"/>
      <c r="C966" s="564"/>
      <c r="D966" s="198"/>
      <c r="E966" s="564"/>
      <c r="F966" s="55"/>
      <c r="G966" s="197"/>
      <c r="H966" s="203"/>
      <c r="I966" s="356"/>
      <c r="J966" s="260"/>
    </row>
    <row r="967" spans="1:10" x14ac:dyDescent="0.2">
      <c r="A967" s="565" t="str">
        <f t="shared" si="16"/>
        <v/>
      </c>
      <c r="B967" s="198"/>
      <c r="C967" s="564"/>
      <c r="D967" s="198"/>
      <c r="E967" s="564"/>
      <c r="F967" s="55"/>
      <c r="G967" s="197"/>
      <c r="H967" s="203"/>
      <c r="I967" s="356"/>
      <c r="J967" s="260"/>
    </row>
    <row r="968" spans="1:10" x14ac:dyDescent="0.2">
      <c r="A968" s="565" t="str">
        <f t="shared" si="16"/>
        <v/>
      </c>
      <c r="B968" s="198"/>
      <c r="C968" s="564"/>
      <c r="D968" s="198"/>
      <c r="E968" s="564"/>
      <c r="F968" s="55"/>
      <c r="G968" s="197"/>
      <c r="H968" s="203"/>
      <c r="I968" s="356"/>
      <c r="J968" s="260"/>
    </row>
    <row r="969" spans="1:10" x14ac:dyDescent="0.2">
      <c r="A969" s="565" t="str">
        <f t="shared" si="16"/>
        <v/>
      </c>
      <c r="B969" s="198"/>
      <c r="C969" s="564"/>
      <c r="D969" s="198"/>
      <c r="E969" s="564"/>
      <c r="F969" s="55"/>
      <c r="G969" s="197"/>
      <c r="H969" s="203"/>
      <c r="I969" s="356"/>
      <c r="J969" s="260"/>
    </row>
    <row r="970" spans="1:10" x14ac:dyDescent="0.2">
      <c r="A970" s="565" t="str">
        <f t="shared" si="16"/>
        <v/>
      </c>
      <c r="B970" s="198"/>
      <c r="C970" s="564"/>
      <c r="D970" s="198"/>
      <c r="E970" s="564"/>
      <c r="F970" s="55"/>
      <c r="G970" s="197"/>
      <c r="H970" s="203"/>
      <c r="I970" s="356"/>
      <c r="J970" s="260"/>
    </row>
    <row r="971" spans="1:10" x14ac:dyDescent="0.2">
      <c r="A971" s="565" t="str">
        <f t="shared" si="16"/>
        <v/>
      </c>
      <c r="B971" s="198"/>
      <c r="C971" s="564"/>
      <c r="D971" s="198"/>
      <c r="E971" s="564"/>
      <c r="F971" s="55"/>
      <c r="G971" s="197"/>
      <c r="H971" s="203"/>
      <c r="I971" s="356"/>
      <c r="J971" s="260"/>
    </row>
    <row r="972" spans="1:10" x14ac:dyDescent="0.2">
      <c r="A972" s="565" t="str">
        <f t="shared" si="16"/>
        <v/>
      </c>
      <c r="B972" s="198"/>
      <c r="C972" s="564"/>
      <c r="D972" s="198"/>
      <c r="E972" s="564"/>
      <c r="F972" s="55"/>
      <c r="G972" s="197"/>
      <c r="H972" s="203"/>
      <c r="I972" s="356"/>
      <c r="J972" s="260"/>
    </row>
    <row r="973" spans="1:10" x14ac:dyDescent="0.2">
      <c r="A973" s="565" t="str">
        <f t="shared" si="16"/>
        <v/>
      </c>
      <c r="B973" s="198"/>
      <c r="C973" s="564"/>
      <c r="D973" s="198"/>
      <c r="E973" s="564"/>
      <c r="F973" s="55"/>
      <c r="G973" s="197"/>
      <c r="H973" s="203"/>
      <c r="I973" s="356"/>
      <c r="J973" s="260"/>
    </row>
    <row r="974" spans="1:10" x14ac:dyDescent="0.2">
      <c r="A974" s="565" t="str">
        <f t="shared" si="16"/>
        <v/>
      </c>
      <c r="B974" s="198"/>
      <c r="C974" s="564"/>
      <c r="D974" s="198"/>
      <c r="E974" s="564"/>
      <c r="F974" s="55"/>
      <c r="G974" s="197"/>
      <c r="H974" s="203"/>
      <c r="I974" s="356"/>
      <c r="J974" s="260"/>
    </row>
    <row r="975" spans="1:10" x14ac:dyDescent="0.2">
      <c r="A975" s="565" t="str">
        <f t="shared" si="16"/>
        <v/>
      </c>
      <c r="B975" s="198"/>
      <c r="C975" s="564"/>
      <c r="D975" s="198"/>
      <c r="E975" s="564"/>
      <c r="F975" s="55"/>
      <c r="G975" s="197"/>
      <c r="H975" s="203"/>
      <c r="I975" s="356"/>
      <c r="J975" s="260"/>
    </row>
    <row r="976" spans="1:10" x14ac:dyDescent="0.2">
      <c r="A976" s="565" t="str">
        <f t="shared" si="16"/>
        <v/>
      </c>
      <c r="B976" s="198"/>
      <c r="C976" s="564"/>
      <c r="D976" s="198"/>
      <c r="E976" s="564"/>
      <c r="F976" s="55"/>
      <c r="G976" s="197"/>
      <c r="H976" s="203"/>
      <c r="I976" s="356"/>
      <c r="J976" s="260"/>
    </row>
    <row r="977" spans="1:10" x14ac:dyDescent="0.2">
      <c r="A977" s="565" t="str">
        <f t="shared" ref="A977:A1015" si="17">IF(COUNTA(B977:I977)&gt;0,ROW()-15,"")</f>
        <v/>
      </c>
      <c r="B977" s="198"/>
      <c r="C977" s="564"/>
      <c r="D977" s="198"/>
      <c r="E977" s="564"/>
      <c r="F977" s="55"/>
      <c r="G977" s="197"/>
      <c r="H977" s="203"/>
      <c r="I977" s="356"/>
      <c r="J977" s="260"/>
    </row>
    <row r="978" spans="1:10" x14ac:dyDescent="0.2">
      <c r="A978" s="565" t="str">
        <f t="shared" si="17"/>
        <v/>
      </c>
      <c r="B978" s="198"/>
      <c r="C978" s="564"/>
      <c r="D978" s="198"/>
      <c r="E978" s="564"/>
      <c r="F978" s="55"/>
      <c r="G978" s="197"/>
      <c r="H978" s="203"/>
      <c r="I978" s="356"/>
      <c r="J978" s="260"/>
    </row>
    <row r="979" spans="1:10" x14ac:dyDescent="0.2">
      <c r="A979" s="565" t="str">
        <f t="shared" si="17"/>
        <v/>
      </c>
      <c r="B979" s="198"/>
      <c r="C979" s="564"/>
      <c r="D979" s="198"/>
      <c r="E979" s="564"/>
      <c r="F979" s="55"/>
      <c r="G979" s="197"/>
      <c r="H979" s="203"/>
      <c r="I979" s="356"/>
      <c r="J979" s="260"/>
    </row>
    <row r="980" spans="1:10" x14ac:dyDescent="0.2">
      <c r="A980" s="565" t="str">
        <f t="shared" si="17"/>
        <v/>
      </c>
      <c r="B980" s="198"/>
      <c r="C980" s="564"/>
      <c r="D980" s="198"/>
      <c r="E980" s="564"/>
      <c r="F980" s="55"/>
      <c r="G980" s="197"/>
      <c r="H980" s="203"/>
      <c r="I980" s="356"/>
      <c r="J980" s="260"/>
    </row>
    <row r="981" spans="1:10" x14ac:dyDescent="0.2">
      <c r="A981" s="565" t="str">
        <f t="shared" si="17"/>
        <v/>
      </c>
      <c r="B981" s="198"/>
      <c r="C981" s="564"/>
      <c r="D981" s="198"/>
      <c r="E981" s="564"/>
      <c r="F981" s="55"/>
      <c r="G981" s="197"/>
      <c r="H981" s="203"/>
      <c r="I981" s="356"/>
      <c r="J981" s="260"/>
    </row>
    <row r="982" spans="1:10" x14ac:dyDescent="0.2">
      <c r="A982" s="565" t="str">
        <f t="shared" si="17"/>
        <v/>
      </c>
      <c r="B982" s="198"/>
      <c r="C982" s="564"/>
      <c r="D982" s="198"/>
      <c r="E982" s="564"/>
      <c r="F982" s="55"/>
      <c r="G982" s="197"/>
      <c r="H982" s="203"/>
      <c r="I982" s="356"/>
      <c r="J982" s="260"/>
    </row>
    <row r="983" spans="1:10" x14ac:dyDescent="0.2">
      <c r="A983" s="565" t="str">
        <f t="shared" si="17"/>
        <v/>
      </c>
      <c r="B983" s="198"/>
      <c r="C983" s="564"/>
      <c r="D983" s="198"/>
      <c r="E983" s="564"/>
      <c r="F983" s="55"/>
      <c r="G983" s="197"/>
      <c r="H983" s="203"/>
      <c r="I983" s="356"/>
      <c r="J983" s="260"/>
    </row>
    <row r="984" spans="1:10" x14ac:dyDescent="0.2">
      <c r="A984" s="565" t="str">
        <f t="shared" si="17"/>
        <v/>
      </c>
      <c r="B984" s="198"/>
      <c r="C984" s="564"/>
      <c r="D984" s="198"/>
      <c r="E984" s="564"/>
      <c r="F984" s="55"/>
      <c r="G984" s="197"/>
      <c r="H984" s="203"/>
      <c r="I984" s="356"/>
      <c r="J984" s="260"/>
    </row>
    <row r="985" spans="1:10" x14ac:dyDescent="0.2">
      <c r="A985" s="565" t="str">
        <f t="shared" si="17"/>
        <v/>
      </c>
      <c r="B985" s="198"/>
      <c r="C985" s="564"/>
      <c r="D985" s="198"/>
      <c r="E985" s="564"/>
      <c r="F985" s="55"/>
      <c r="G985" s="197"/>
      <c r="H985" s="203"/>
      <c r="I985" s="356"/>
      <c r="J985" s="260"/>
    </row>
    <row r="986" spans="1:10" x14ac:dyDescent="0.2">
      <c r="A986" s="565" t="str">
        <f t="shared" si="17"/>
        <v/>
      </c>
      <c r="B986" s="198"/>
      <c r="C986" s="564"/>
      <c r="D986" s="198"/>
      <c r="E986" s="564"/>
      <c r="F986" s="55"/>
      <c r="G986" s="197"/>
      <c r="H986" s="203"/>
      <c r="I986" s="356"/>
      <c r="J986" s="260"/>
    </row>
    <row r="987" spans="1:10" x14ac:dyDescent="0.2">
      <c r="A987" s="565" t="str">
        <f t="shared" si="17"/>
        <v/>
      </c>
      <c r="B987" s="198"/>
      <c r="C987" s="564"/>
      <c r="D987" s="198"/>
      <c r="E987" s="564"/>
      <c r="F987" s="55"/>
      <c r="G987" s="197"/>
      <c r="H987" s="203"/>
      <c r="I987" s="356"/>
      <c r="J987" s="260"/>
    </row>
    <row r="988" spans="1:10" x14ac:dyDescent="0.2">
      <c r="A988" s="565" t="str">
        <f t="shared" si="17"/>
        <v/>
      </c>
      <c r="B988" s="198"/>
      <c r="C988" s="564"/>
      <c r="D988" s="198"/>
      <c r="E988" s="564"/>
      <c r="F988" s="55"/>
      <c r="G988" s="197"/>
      <c r="H988" s="203"/>
      <c r="I988" s="356"/>
      <c r="J988" s="260"/>
    </row>
    <row r="989" spans="1:10" x14ac:dyDescent="0.2">
      <c r="A989" s="565" t="str">
        <f t="shared" si="17"/>
        <v/>
      </c>
      <c r="B989" s="198"/>
      <c r="C989" s="564"/>
      <c r="D989" s="198"/>
      <c r="E989" s="564"/>
      <c r="F989" s="55"/>
      <c r="G989" s="197"/>
      <c r="H989" s="203"/>
      <c r="I989" s="356"/>
      <c r="J989" s="260"/>
    </row>
    <row r="990" spans="1:10" x14ac:dyDescent="0.2">
      <c r="A990" s="565" t="str">
        <f t="shared" si="17"/>
        <v/>
      </c>
      <c r="B990" s="198"/>
      <c r="C990" s="564"/>
      <c r="D990" s="198"/>
      <c r="E990" s="564"/>
      <c r="F990" s="55"/>
      <c r="G990" s="197"/>
      <c r="H990" s="203"/>
      <c r="I990" s="356"/>
      <c r="J990" s="260"/>
    </row>
    <row r="991" spans="1:10" x14ac:dyDescent="0.2">
      <c r="A991" s="565" t="str">
        <f t="shared" si="17"/>
        <v/>
      </c>
      <c r="B991" s="198"/>
      <c r="C991" s="564"/>
      <c r="D991" s="198"/>
      <c r="E991" s="564"/>
      <c r="F991" s="55"/>
      <c r="G991" s="197"/>
      <c r="H991" s="203"/>
      <c r="I991" s="356"/>
      <c r="J991" s="260"/>
    </row>
    <row r="992" spans="1:10" x14ac:dyDescent="0.2">
      <c r="A992" s="565" t="str">
        <f t="shared" si="17"/>
        <v/>
      </c>
      <c r="B992" s="198"/>
      <c r="C992" s="564"/>
      <c r="D992" s="198"/>
      <c r="E992" s="564"/>
      <c r="F992" s="55"/>
      <c r="G992" s="197"/>
      <c r="H992" s="203"/>
      <c r="I992" s="356"/>
      <c r="J992" s="260"/>
    </row>
    <row r="993" spans="1:10" x14ac:dyDescent="0.2">
      <c r="A993" s="565" t="str">
        <f t="shared" si="17"/>
        <v/>
      </c>
      <c r="B993" s="198"/>
      <c r="C993" s="564"/>
      <c r="D993" s="198"/>
      <c r="E993" s="564"/>
      <c r="F993" s="55"/>
      <c r="G993" s="197"/>
      <c r="H993" s="203"/>
      <c r="I993" s="356"/>
      <c r="J993" s="260"/>
    </row>
    <row r="994" spans="1:10" x14ac:dyDescent="0.2">
      <c r="A994" s="565" t="str">
        <f t="shared" si="17"/>
        <v/>
      </c>
      <c r="B994" s="198"/>
      <c r="C994" s="564"/>
      <c r="D994" s="198"/>
      <c r="E994" s="564"/>
      <c r="F994" s="55"/>
      <c r="G994" s="197"/>
      <c r="H994" s="203"/>
      <c r="I994" s="356"/>
      <c r="J994" s="260"/>
    </row>
    <row r="995" spans="1:10" x14ac:dyDescent="0.2">
      <c r="A995" s="565" t="str">
        <f t="shared" si="17"/>
        <v/>
      </c>
      <c r="B995" s="198"/>
      <c r="C995" s="564"/>
      <c r="D995" s="198"/>
      <c r="E995" s="564"/>
      <c r="F995" s="55"/>
      <c r="G995" s="197"/>
      <c r="H995" s="203"/>
      <c r="I995" s="356"/>
      <c r="J995" s="260"/>
    </row>
    <row r="996" spans="1:10" x14ac:dyDescent="0.2">
      <c r="A996" s="565" t="str">
        <f t="shared" si="17"/>
        <v/>
      </c>
      <c r="B996" s="198"/>
      <c r="C996" s="564"/>
      <c r="D996" s="198"/>
      <c r="E996" s="564"/>
      <c r="F996" s="55"/>
      <c r="G996" s="197"/>
      <c r="H996" s="203"/>
      <c r="I996" s="356"/>
      <c r="J996" s="260"/>
    </row>
    <row r="997" spans="1:10" x14ac:dyDescent="0.2">
      <c r="A997" s="565" t="str">
        <f t="shared" si="17"/>
        <v/>
      </c>
      <c r="B997" s="198"/>
      <c r="C997" s="564"/>
      <c r="D997" s="198"/>
      <c r="E997" s="564"/>
      <c r="F997" s="55"/>
      <c r="G997" s="197"/>
      <c r="H997" s="203"/>
      <c r="I997" s="356"/>
      <c r="J997" s="260"/>
    </row>
    <row r="998" spans="1:10" x14ac:dyDescent="0.2">
      <c r="A998" s="565" t="str">
        <f t="shared" si="17"/>
        <v/>
      </c>
      <c r="B998" s="198"/>
      <c r="C998" s="564"/>
      <c r="D998" s="198"/>
      <c r="E998" s="564"/>
      <c r="F998" s="55"/>
      <c r="G998" s="197"/>
      <c r="H998" s="203"/>
      <c r="I998" s="356"/>
      <c r="J998" s="260"/>
    </row>
    <row r="999" spans="1:10" x14ac:dyDescent="0.2">
      <c r="A999" s="565" t="str">
        <f t="shared" si="17"/>
        <v/>
      </c>
      <c r="B999" s="198"/>
      <c r="C999" s="564"/>
      <c r="D999" s="198"/>
      <c r="E999" s="564"/>
      <c r="F999" s="55"/>
      <c r="G999" s="197"/>
      <c r="H999" s="203"/>
      <c r="I999" s="356"/>
      <c r="J999" s="260"/>
    </row>
    <row r="1000" spans="1:10" x14ac:dyDescent="0.2">
      <c r="A1000" s="565" t="str">
        <f t="shared" si="17"/>
        <v/>
      </c>
      <c r="B1000" s="198"/>
      <c r="C1000" s="564"/>
      <c r="D1000" s="198"/>
      <c r="E1000" s="564"/>
      <c r="F1000" s="55"/>
      <c r="G1000" s="197"/>
      <c r="H1000" s="203"/>
      <c r="I1000" s="356"/>
      <c r="J1000" s="260"/>
    </row>
    <row r="1001" spans="1:10" x14ac:dyDescent="0.2">
      <c r="A1001" s="565" t="str">
        <f t="shared" si="17"/>
        <v/>
      </c>
      <c r="B1001" s="198"/>
      <c r="C1001" s="564"/>
      <c r="D1001" s="198"/>
      <c r="E1001" s="564"/>
      <c r="F1001" s="55"/>
      <c r="G1001" s="197"/>
      <c r="H1001" s="203"/>
      <c r="I1001" s="356"/>
      <c r="J1001" s="260"/>
    </row>
    <row r="1002" spans="1:10" x14ac:dyDescent="0.2">
      <c r="A1002" s="565" t="str">
        <f t="shared" si="17"/>
        <v/>
      </c>
      <c r="B1002" s="198"/>
      <c r="C1002" s="564"/>
      <c r="D1002" s="198"/>
      <c r="E1002" s="564"/>
      <c r="F1002" s="55"/>
      <c r="G1002" s="197"/>
      <c r="H1002" s="203"/>
      <c r="I1002" s="356"/>
      <c r="J1002" s="260"/>
    </row>
    <row r="1003" spans="1:10" x14ac:dyDescent="0.2">
      <c r="A1003" s="565" t="str">
        <f t="shared" si="17"/>
        <v/>
      </c>
      <c r="B1003" s="198"/>
      <c r="C1003" s="564"/>
      <c r="D1003" s="198"/>
      <c r="E1003" s="564"/>
      <c r="F1003" s="55"/>
      <c r="G1003" s="197"/>
      <c r="H1003" s="203"/>
      <c r="I1003" s="356"/>
      <c r="J1003" s="260"/>
    </row>
    <row r="1004" spans="1:10" x14ac:dyDescent="0.2">
      <c r="A1004" s="565" t="str">
        <f t="shared" si="17"/>
        <v/>
      </c>
      <c r="B1004" s="198"/>
      <c r="C1004" s="564"/>
      <c r="D1004" s="198"/>
      <c r="E1004" s="564"/>
      <c r="F1004" s="55"/>
      <c r="G1004" s="197"/>
      <c r="H1004" s="203"/>
      <c r="I1004" s="356"/>
      <c r="J1004" s="260"/>
    </row>
    <row r="1005" spans="1:10" x14ac:dyDescent="0.2">
      <c r="A1005" s="565" t="str">
        <f t="shared" si="17"/>
        <v/>
      </c>
      <c r="B1005" s="198"/>
      <c r="C1005" s="564"/>
      <c r="D1005" s="198"/>
      <c r="E1005" s="564"/>
      <c r="F1005" s="55"/>
      <c r="G1005" s="197"/>
      <c r="H1005" s="203"/>
      <c r="I1005" s="356"/>
      <c r="J1005" s="260"/>
    </row>
    <row r="1006" spans="1:10" x14ac:dyDescent="0.2">
      <c r="A1006" s="565" t="str">
        <f t="shared" si="17"/>
        <v/>
      </c>
      <c r="B1006" s="198"/>
      <c r="C1006" s="564"/>
      <c r="D1006" s="198"/>
      <c r="E1006" s="564"/>
      <c r="F1006" s="55"/>
      <c r="G1006" s="197"/>
      <c r="H1006" s="203"/>
      <c r="I1006" s="356"/>
      <c r="J1006" s="260"/>
    </row>
    <row r="1007" spans="1:10" x14ac:dyDescent="0.2">
      <c r="A1007" s="565" t="str">
        <f t="shared" si="17"/>
        <v/>
      </c>
      <c r="B1007" s="198"/>
      <c r="C1007" s="564"/>
      <c r="D1007" s="198"/>
      <c r="E1007" s="564"/>
      <c r="F1007" s="55"/>
      <c r="G1007" s="197"/>
      <c r="H1007" s="203"/>
      <c r="I1007" s="356"/>
      <c r="J1007" s="260"/>
    </row>
    <row r="1008" spans="1:10" x14ac:dyDescent="0.2">
      <c r="A1008" s="565" t="str">
        <f t="shared" si="17"/>
        <v/>
      </c>
      <c r="B1008" s="198"/>
      <c r="C1008" s="564"/>
      <c r="D1008" s="198"/>
      <c r="E1008" s="564"/>
      <c r="F1008" s="55"/>
      <c r="G1008" s="197"/>
      <c r="H1008" s="203"/>
      <c r="I1008" s="356"/>
      <c r="J1008" s="260"/>
    </row>
    <row r="1009" spans="1:10" x14ac:dyDescent="0.2">
      <c r="A1009" s="565" t="str">
        <f t="shared" si="17"/>
        <v/>
      </c>
      <c r="B1009" s="198"/>
      <c r="C1009" s="564"/>
      <c r="D1009" s="198"/>
      <c r="E1009" s="564"/>
      <c r="F1009" s="55"/>
      <c r="G1009" s="197"/>
      <c r="H1009" s="203"/>
      <c r="I1009" s="356"/>
      <c r="J1009" s="260"/>
    </row>
    <row r="1010" spans="1:10" x14ac:dyDescent="0.2">
      <c r="A1010" s="565" t="str">
        <f t="shared" si="17"/>
        <v/>
      </c>
      <c r="B1010" s="198"/>
      <c r="C1010" s="564"/>
      <c r="D1010" s="198"/>
      <c r="E1010" s="564"/>
      <c r="F1010" s="55"/>
      <c r="G1010" s="197"/>
      <c r="H1010" s="203"/>
      <c r="I1010" s="356"/>
      <c r="J1010" s="260"/>
    </row>
    <row r="1011" spans="1:10" x14ac:dyDescent="0.2">
      <c r="A1011" s="565" t="str">
        <f t="shared" si="17"/>
        <v/>
      </c>
      <c r="B1011" s="198"/>
      <c r="C1011" s="564"/>
      <c r="D1011" s="198"/>
      <c r="E1011" s="564"/>
      <c r="F1011" s="55"/>
      <c r="G1011" s="197"/>
      <c r="H1011" s="203"/>
      <c r="I1011" s="356"/>
      <c r="J1011" s="260"/>
    </row>
    <row r="1012" spans="1:10" x14ac:dyDescent="0.2">
      <c r="A1012" s="565" t="str">
        <f t="shared" si="17"/>
        <v/>
      </c>
      <c r="B1012" s="198"/>
      <c r="C1012" s="564"/>
      <c r="D1012" s="198"/>
      <c r="E1012" s="564"/>
      <c r="F1012" s="55"/>
      <c r="G1012" s="197"/>
      <c r="H1012" s="203"/>
      <c r="I1012" s="356"/>
      <c r="J1012" s="260"/>
    </row>
    <row r="1013" spans="1:10" x14ac:dyDescent="0.2">
      <c r="A1013" s="565" t="str">
        <f t="shared" si="17"/>
        <v/>
      </c>
      <c r="B1013" s="198"/>
      <c r="C1013" s="564"/>
      <c r="D1013" s="198"/>
      <c r="E1013" s="564"/>
      <c r="F1013" s="55"/>
      <c r="G1013" s="197"/>
      <c r="H1013" s="203"/>
      <c r="I1013" s="356"/>
      <c r="J1013" s="260"/>
    </row>
    <row r="1014" spans="1:10" x14ac:dyDescent="0.2">
      <c r="A1014" s="565" t="str">
        <f t="shared" si="17"/>
        <v/>
      </c>
      <c r="B1014" s="198"/>
      <c r="C1014" s="564"/>
      <c r="D1014" s="198"/>
      <c r="E1014" s="564"/>
      <c r="F1014" s="55"/>
      <c r="G1014" s="197"/>
      <c r="H1014" s="203"/>
      <c r="I1014" s="356"/>
      <c r="J1014" s="260"/>
    </row>
    <row r="1015" spans="1:10" x14ac:dyDescent="0.2">
      <c r="A1015" s="565" t="str">
        <f t="shared" si="17"/>
        <v/>
      </c>
      <c r="B1015" s="198"/>
      <c r="C1015" s="564"/>
      <c r="D1015" s="198"/>
      <c r="E1015" s="564"/>
      <c r="F1015" s="55"/>
      <c r="G1015" s="197"/>
      <c r="H1015" s="203"/>
      <c r="I1015" s="356"/>
      <c r="J1015" s="260"/>
    </row>
  </sheetData>
  <sheetProtection password="EDE9" sheet="1" objects="1" scenarios="1"/>
  <mergeCells count="1">
    <mergeCell ref="A3:F5"/>
  </mergeCells>
  <phoneticPr fontId="0" type="noConversion"/>
  <conditionalFormatting sqref="B16:I1015">
    <cfRule type="cellIs" dxfId="1" priority="2" stopIfTrue="1" operator="notEqual">
      <formula>0</formula>
    </cfRule>
  </conditionalFormatting>
  <conditionalFormatting sqref="I1:I2">
    <cfRule type="cellIs" dxfId="0" priority="1" stopIfTrue="1" operator="equal">
      <formula>0</formula>
    </cfRule>
  </conditionalFormatting>
  <dataValidations count="1">
    <dataValidation type="list" allowBlank="1" showErrorMessage="1" errorTitle="Art der Ausgaben" error="Bitte auswählen!" sqref="F16:F1015">
      <formula1>$G$6:$G$12</formula1>
    </dataValidation>
  </dataValidations>
  <printOptions horizontalCentered="1"/>
  <pageMargins left="0.19685039370078741" right="0.19685039370078741" top="0.59055118110236227" bottom="0.39370078740157483" header="0.19685039370078741" footer="0.19685039370078741"/>
  <pageSetup paperSize="9" scale="89" fitToHeight="0" orientation="landscape" useFirstPageNumber="1" r:id="rId1"/>
  <headerFooter alignWithMargins="0">
    <oddFooter>&amp;C&amp;8&amp;A - Seite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A67"/>
  <sheetViews>
    <sheetView showGridLines="0" tabSelected="1" zoomScaleNormal="100" workbookViewId="0">
      <selection activeCell="A5" sqref="A5:J5"/>
    </sheetView>
  </sheetViews>
  <sheetFormatPr baseColWidth="10" defaultRowHeight="12.75" customHeight="1" x14ac:dyDescent="0.2"/>
  <cols>
    <col min="1" max="1" width="1.7109375" style="89" customWidth="1"/>
    <col min="2" max="19" width="5.140625" style="89" customWidth="1"/>
    <col min="20" max="20" width="0.85546875" style="89" customWidth="1"/>
    <col min="21" max="16384" width="11.42578125" style="89"/>
  </cols>
  <sheetData>
    <row r="1" spans="1:20" ht="15" customHeight="1" x14ac:dyDescent="0.2"/>
    <row r="2" spans="1:20" ht="15" customHeight="1" x14ac:dyDescent="0.2"/>
    <row r="3" spans="1:20" ht="15" customHeight="1" x14ac:dyDescent="0.2"/>
    <row r="4" spans="1:20" ht="15" customHeight="1" x14ac:dyDescent="0.2"/>
    <row r="5" spans="1:20" s="70" customFormat="1" ht="15" customHeight="1" x14ac:dyDescent="0.2">
      <c r="A5" s="595"/>
      <c r="B5" s="596"/>
      <c r="C5" s="596"/>
      <c r="D5" s="596"/>
      <c r="E5" s="596"/>
      <c r="F5" s="596"/>
      <c r="G5" s="596"/>
      <c r="H5" s="596"/>
      <c r="I5" s="596"/>
      <c r="J5" s="597"/>
    </row>
    <row r="6" spans="1:20" s="70" customFormat="1" ht="15" customHeight="1" x14ac:dyDescent="0.2">
      <c r="A6" s="592"/>
      <c r="B6" s="593"/>
      <c r="C6" s="593"/>
      <c r="D6" s="593"/>
      <c r="E6" s="593"/>
      <c r="F6" s="593"/>
      <c r="G6" s="593"/>
      <c r="H6" s="593"/>
      <c r="I6" s="593"/>
      <c r="J6" s="594"/>
    </row>
    <row r="7" spans="1:20" s="70" customFormat="1" ht="15" customHeight="1" x14ac:dyDescent="0.2">
      <c r="A7" s="592"/>
      <c r="B7" s="593"/>
      <c r="C7" s="593"/>
      <c r="D7" s="593"/>
      <c r="E7" s="593"/>
      <c r="F7" s="593"/>
      <c r="G7" s="593"/>
      <c r="H7" s="593"/>
      <c r="I7" s="593"/>
      <c r="J7" s="594"/>
    </row>
    <row r="8" spans="1:20" s="70" customFormat="1" ht="15" customHeight="1" x14ac:dyDescent="0.2">
      <c r="A8" s="592"/>
      <c r="B8" s="593"/>
      <c r="C8" s="593"/>
      <c r="D8" s="593"/>
      <c r="E8" s="593"/>
      <c r="F8" s="593"/>
      <c r="G8" s="593"/>
      <c r="H8" s="593"/>
      <c r="I8" s="593"/>
      <c r="J8" s="594"/>
    </row>
    <row r="9" spans="1:20" s="70" customFormat="1" ht="15" customHeight="1" x14ac:dyDescent="0.2">
      <c r="A9" s="598"/>
      <c r="B9" s="599"/>
      <c r="C9" s="599"/>
      <c r="D9" s="599"/>
      <c r="E9" s="599"/>
      <c r="F9" s="599"/>
      <c r="G9" s="599"/>
      <c r="H9" s="599"/>
      <c r="I9" s="599"/>
      <c r="J9" s="600"/>
    </row>
    <row r="10" spans="1:20" s="70" customFormat="1" ht="15" customHeight="1" x14ac:dyDescent="0.2">
      <c r="A10" s="71" t="s">
        <v>12</v>
      </c>
      <c r="B10" s="71"/>
      <c r="C10" s="71"/>
      <c r="D10" s="71"/>
      <c r="E10" s="71"/>
      <c r="L10" s="72"/>
    </row>
    <row r="11" spans="1:20" s="70" customFormat="1" ht="15" customHeight="1" x14ac:dyDescent="0.2"/>
    <row r="12" spans="1:20" s="75" customFormat="1" ht="15" customHeight="1" x14ac:dyDescent="0.2">
      <c r="A12" s="73" t="s">
        <v>5</v>
      </c>
      <c r="B12" s="74"/>
      <c r="C12" s="74"/>
      <c r="D12" s="74"/>
      <c r="E12" s="74"/>
      <c r="F12" s="74"/>
      <c r="G12" s="74"/>
      <c r="H12" s="74"/>
      <c r="L12" s="76" t="s">
        <v>187</v>
      </c>
      <c r="M12" s="77"/>
      <c r="N12" s="77"/>
      <c r="O12" s="77"/>
      <c r="P12" s="77"/>
      <c r="Q12" s="77"/>
      <c r="R12" s="77"/>
      <c r="S12" s="77"/>
      <c r="T12" s="78"/>
    </row>
    <row r="13" spans="1:20" s="75" customFormat="1" ht="15" customHeight="1" x14ac:dyDescent="0.2">
      <c r="A13" s="73" t="s">
        <v>3</v>
      </c>
      <c r="B13" s="74"/>
      <c r="C13" s="74"/>
      <c r="D13" s="74"/>
      <c r="E13" s="74"/>
      <c r="F13" s="74"/>
      <c r="G13" s="74"/>
      <c r="H13" s="74"/>
      <c r="J13" s="74"/>
      <c r="L13" s="79"/>
      <c r="M13" s="80"/>
      <c r="N13" s="80"/>
      <c r="O13" s="80"/>
      <c r="P13" s="80"/>
      <c r="Q13" s="80"/>
      <c r="R13" s="80"/>
      <c r="S13" s="80"/>
      <c r="T13" s="81"/>
    </row>
    <row r="14" spans="1:20" s="75" customFormat="1" ht="15" customHeight="1" x14ac:dyDescent="0.2">
      <c r="A14" s="73" t="s">
        <v>1</v>
      </c>
      <c r="B14" s="74"/>
      <c r="C14" s="74"/>
      <c r="D14" s="74"/>
      <c r="E14" s="74"/>
      <c r="F14" s="74"/>
      <c r="G14" s="74"/>
      <c r="H14" s="74"/>
      <c r="I14" s="74"/>
      <c r="J14" s="74"/>
      <c r="L14" s="79"/>
      <c r="M14" s="80"/>
      <c r="N14" s="80"/>
      <c r="O14" s="80"/>
      <c r="P14" s="80"/>
      <c r="Q14" s="80"/>
      <c r="R14" s="80"/>
      <c r="S14" s="80"/>
      <c r="T14" s="81"/>
    </row>
    <row r="15" spans="1:20" s="75" customFormat="1" ht="15" customHeight="1" x14ac:dyDescent="0.2">
      <c r="A15" s="73" t="s">
        <v>2</v>
      </c>
      <c r="B15" s="74"/>
      <c r="C15" s="74"/>
      <c r="D15" s="74"/>
      <c r="E15" s="74"/>
      <c r="F15" s="74"/>
      <c r="G15" s="74"/>
      <c r="H15" s="74"/>
      <c r="I15" s="74"/>
      <c r="J15" s="74"/>
      <c r="L15" s="79"/>
      <c r="M15" s="80"/>
      <c r="N15" s="80"/>
      <c r="O15" s="80"/>
      <c r="P15" s="80"/>
      <c r="Q15" s="80"/>
      <c r="R15" s="80"/>
      <c r="S15" s="80"/>
      <c r="T15" s="81"/>
    </row>
    <row r="16" spans="1:20" s="75" customFormat="1" ht="15" customHeight="1" x14ac:dyDescent="0.2">
      <c r="B16" s="74"/>
      <c r="C16" s="74"/>
      <c r="D16" s="74"/>
      <c r="E16" s="74"/>
      <c r="F16" s="74"/>
      <c r="G16" s="74"/>
      <c r="H16" s="74"/>
      <c r="I16" s="74"/>
      <c r="J16" s="74"/>
      <c r="L16" s="82"/>
      <c r="M16" s="83"/>
      <c r="N16" s="83"/>
      <c r="O16" s="83"/>
      <c r="P16" s="83"/>
      <c r="Q16" s="83"/>
      <c r="R16" s="83"/>
      <c r="S16" s="83"/>
      <c r="T16" s="84"/>
    </row>
    <row r="17" spans="1:20" s="85" customFormat="1" ht="18" customHeight="1" x14ac:dyDescent="0.2">
      <c r="A17" s="75"/>
      <c r="B17" s="75"/>
      <c r="C17" s="75"/>
      <c r="D17" s="75"/>
      <c r="E17" s="75"/>
      <c r="F17" s="74"/>
      <c r="G17" s="74"/>
      <c r="H17" s="74"/>
      <c r="I17" s="74"/>
      <c r="J17" s="74"/>
      <c r="L17" s="86" t="s">
        <v>67</v>
      </c>
      <c r="M17" s="87"/>
      <c r="N17" s="87"/>
      <c r="O17" s="88"/>
      <c r="P17" s="601">
        <f ca="1">TODAY()</f>
        <v>43756</v>
      </c>
      <c r="Q17" s="601"/>
      <c r="R17" s="601"/>
      <c r="S17" s="601"/>
      <c r="T17" s="601"/>
    </row>
    <row r="18" spans="1:20" ht="20.100000000000001" customHeight="1" x14ac:dyDescent="0.2">
      <c r="L18" s="90" t="s">
        <v>81</v>
      </c>
      <c r="M18" s="91"/>
      <c r="N18" s="91"/>
      <c r="O18" s="92"/>
      <c r="P18" s="602" t="s">
        <v>59</v>
      </c>
      <c r="Q18" s="603"/>
      <c r="R18" s="603"/>
      <c r="S18" s="603"/>
      <c r="T18" s="604"/>
    </row>
    <row r="19" spans="1:20" s="19" customFormat="1" ht="12" customHeight="1" x14ac:dyDescent="0.2">
      <c r="A19" s="93"/>
      <c r="B19" s="93"/>
      <c r="C19" s="93"/>
      <c r="D19" s="93"/>
      <c r="E19" s="93"/>
      <c r="F19" s="93"/>
      <c r="G19" s="93"/>
      <c r="H19" s="93"/>
      <c r="I19" s="93"/>
      <c r="J19" s="93"/>
      <c r="K19" s="93"/>
      <c r="L19" s="93"/>
      <c r="M19" s="93"/>
      <c r="N19" s="93"/>
      <c r="O19" s="93"/>
      <c r="P19" s="93"/>
      <c r="Q19" s="93"/>
      <c r="R19" s="93"/>
      <c r="S19" s="93"/>
      <c r="T19" s="93"/>
    </row>
    <row r="20" spans="1:20" ht="20.100000000000001" customHeight="1" x14ac:dyDescent="0.2">
      <c r="A20" s="571" t="s">
        <v>15</v>
      </c>
      <c r="B20" s="572"/>
      <c r="C20" s="572"/>
      <c r="D20" s="572"/>
      <c r="E20" s="572"/>
      <c r="F20" s="572"/>
      <c r="G20" s="572"/>
      <c r="H20" s="572"/>
      <c r="I20" s="572"/>
      <c r="J20" s="572"/>
      <c r="K20" s="572"/>
      <c r="L20" s="572"/>
      <c r="M20" s="572"/>
      <c r="N20" s="572"/>
      <c r="O20" s="572"/>
      <c r="P20" s="572"/>
      <c r="Q20" s="572"/>
      <c r="R20" s="572"/>
      <c r="S20" s="572"/>
      <c r="T20" s="573"/>
    </row>
    <row r="21" spans="1:20" ht="12" customHeight="1" x14ac:dyDescent="0.2">
      <c r="A21" s="574" t="s">
        <v>31</v>
      </c>
      <c r="B21" s="575"/>
      <c r="C21" s="575"/>
      <c r="D21" s="575"/>
      <c r="E21" s="575"/>
      <c r="F21" s="575"/>
      <c r="G21" s="575"/>
      <c r="H21" s="575"/>
      <c r="I21" s="575"/>
      <c r="J21" s="575"/>
      <c r="K21" s="575"/>
      <c r="L21" s="575"/>
      <c r="M21" s="575"/>
      <c r="N21" s="575"/>
      <c r="O21" s="575"/>
      <c r="P21" s="575"/>
      <c r="Q21" s="575"/>
      <c r="R21" s="575"/>
      <c r="S21" s="575"/>
      <c r="T21" s="576"/>
    </row>
    <row r="22" spans="1:20" ht="12" customHeight="1" x14ac:dyDescent="0.2">
      <c r="A22" s="577"/>
      <c r="B22" s="578"/>
      <c r="C22" s="578"/>
      <c r="D22" s="578"/>
      <c r="E22" s="578"/>
      <c r="F22" s="578"/>
      <c r="G22" s="578"/>
      <c r="H22" s="578"/>
      <c r="I22" s="578"/>
      <c r="J22" s="578"/>
      <c r="K22" s="578"/>
      <c r="L22" s="578"/>
      <c r="M22" s="578"/>
      <c r="N22" s="578"/>
      <c r="O22" s="578"/>
      <c r="P22" s="578"/>
      <c r="Q22" s="578"/>
      <c r="R22" s="578"/>
      <c r="S22" s="578"/>
      <c r="T22" s="579"/>
    </row>
    <row r="23" spans="1:20" ht="12" customHeight="1" x14ac:dyDescent="0.2">
      <c r="A23" s="580"/>
      <c r="B23" s="581"/>
      <c r="C23" s="581"/>
      <c r="D23" s="581"/>
      <c r="E23" s="581"/>
      <c r="F23" s="581"/>
      <c r="G23" s="581"/>
      <c r="H23" s="581"/>
      <c r="I23" s="581"/>
      <c r="J23" s="581"/>
      <c r="K23" s="581"/>
      <c r="L23" s="581"/>
      <c r="M23" s="581"/>
      <c r="N23" s="581"/>
      <c r="O23" s="581"/>
      <c r="P23" s="581"/>
      <c r="Q23" s="581"/>
      <c r="R23" s="581"/>
      <c r="S23" s="581"/>
      <c r="T23" s="582"/>
    </row>
    <row r="24" spans="1:20" ht="12" customHeight="1" x14ac:dyDescent="0.2">
      <c r="C24" s="19"/>
      <c r="D24" s="19"/>
      <c r="E24" s="19"/>
      <c r="F24" s="19"/>
      <c r="G24" s="19"/>
      <c r="H24" s="19"/>
      <c r="I24" s="19"/>
      <c r="J24" s="19"/>
      <c r="K24" s="19"/>
      <c r="T24" s="380"/>
    </row>
    <row r="25" spans="1:20" s="97" customFormat="1" ht="15" customHeight="1" x14ac:dyDescent="0.2">
      <c r="A25" s="94" t="s">
        <v>300</v>
      </c>
      <c r="B25" s="95"/>
      <c r="C25" s="95"/>
      <c r="D25" s="95"/>
      <c r="E25" s="95"/>
      <c r="F25" s="95"/>
      <c r="G25" s="95"/>
      <c r="H25" s="95"/>
      <c r="I25" s="95"/>
      <c r="J25" s="95"/>
      <c r="K25" s="95"/>
      <c r="L25" s="95"/>
      <c r="M25" s="95"/>
      <c r="N25" s="95"/>
      <c r="O25" s="95"/>
      <c r="P25" s="95"/>
      <c r="Q25" s="95"/>
      <c r="R25" s="95"/>
      <c r="S25" s="95"/>
      <c r="T25" s="96"/>
    </row>
    <row r="26" spans="1:20" s="70" customFormat="1" ht="5.0999999999999996" customHeight="1" x14ac:dyDescent="0.2">
      <c r="A26" s="98"/>
      <c r="B26" s="99"/>
      <c r="C26" s="99"/>
      <c r="D26" s="99"/>
      <c r="E26" s="99"/>
      <c r="F26" s="99"/>
      <c r="G26" s="99"/>
      <c r="H26" s="99"/>
      <c r="I26" s="99"/>
      <c r="J26" s="99"/>
      <c r="K26" s="99"/>
      <c r="L26" s="99"/>
      <c r="M26" s="99"/>
      <c r="N26" s="99"/>
      <c r="O26" s="99"/>
      <c r="P26" s="99"/>
      <c r="Q26" s="99"/>
      <c r="R26" s="99"/>
      <c r="S26" s="100"/>
      <c r="T26" s="101"/>
    </row>
    <row r="27" spans="1:20" s="97" customFormat="1" ht="15" customHeight="1" x14ac:dyDescent="0.2">
      <c r="A27" s="583" t="s">
        <v>188</v>
      </c>
      <c r="B27" s="584"/>
      <c r="C27" s="584"/>
      <c r="D27" s="584"/>
      <c r="E27" s="585"/>
      <c r="F27" s="586"/>
      <c r="G27" s="587"/>
      <c r="H27" s="587"/>
      <c r="I27" s="587"/>
      <c r="J27" s="587"/>
      <c r="K27" s="587"/>
      <c r="L27" s="587"/>
      <c r="M27" s="587"/>
      <c r="N27" s="587"/>
      <c r="O27" s="587"/>
      <c r="P27" s="587"/>
      <c r="Q27" s="587"/>
      <c r="R27" s="587"/>
      <c r="S27" s="588"/>
      <c r="T27" s="102"/>
    </row>
    <row r="28" spans="1:20" s="97" customFormat="1" ht="15" customHeight="1" x14ac:dyDescent="0.2">
      <c r="A28" s="583"/>
      <c r="B28" s="584"/>
      <c r="C28" s="584"/>
      <c r="D28" s="584"/>
      <c r="E28" s="585"/>
      <c r="F28" s="589"/>
      <c r="G28" s="590"/>
      <c r="H28" s="590"/>
      <c r="I28" s="590"/>
      <c r="J28" s="590"/>
      <c r="K28" s="590"/>
      <c r="L28" s="590"/>
      <c r="M28" s="590"/>
      <c r="N28" s="590"/>
      <c r="O28" s="590"/>
      <c r="P28" s="590"/>
      <c r="Q28" s="590"/>
      <c r="R28" s="590"/>
      <c r="S28" s="591"/>
      <c r="T28" s="102"/>
    </row>
    <row r="29" spans="1:20" ht="5.0999999999999996" customHeight="1" x14ac:dyDescent="0.2">
      <c r="A29" s="104"/>
      <c r="B29" s="19"/>
      <c r="C29" s="19"/>
      <c r="D29" s="19"/>
      <c r="E29" s="19"/>
      <c r="F29" s="19"/>
      <c r="G29" s="19"/>
      <c r="H29" s="19"/>
      <c r="I29" s="19"/>
      <c r="J29" s="19"/>
      <c r="K29" s="19"/>
      <c r="L29" s="19"/>
      <c r="M29" s="19"/>
      <c r="N29" s="19"/>
      <c r="O29" s="19"/>
      <c r="P29" s="19"/>
      <c r="Q29" s="19"/>
      <c r="R29" s="19"/>
      <c r="S29" s="19"/>
      <c r="T29" s="105"/>
    </row>
    <row r="30" spans="1:20" s="85" customFormat="1" ht="18" customHeight="1" x14ac:dyDescent="0.2">
      <c r="A30" s="106" t="s">
        <v>29</v>
      </c>
      <c r="B30" s="72"/>
      <c r="C30" s="72"/>
      <c r="D30" s="72"/>
      <c r="E30" s="107"/>
      <c r="F30" s="605"/>
      <c r="G30" s="606"/>
      <c r="H30" s="606"/>
      <c r="I30" s="606"/>
      <c r="J30" s="607"/>
      <c r="K30" s="107"/>
      <c r="L30" s="107"/>
      <c r="M30" s="108" t="s">
        <v>189</v>
      </c>
      <c r="N30" s="605"/>
      <c r="O30" s="606"/>
      <c r="P30" s="606"/>
      <c r="Q30" s="606"/>
      <c r="R30" s="606"/>
      <c r="S30" s="607"/>
      <c r="T30" s="109"/>
    </row>
    <row r="31" spans="1:20" s="70" customFormat="1" ht="5.0999999999999996" customHeight="1" x14ac:dyDescent="0.2">
      <c r="A31" s="110"/>
      <c r="B31" s="72"/>
      <c r="C31" s="72"/>
      <c r="D31" s="72"/>
      <c r="E31" s="72"/>
      <c r="F31" s="72"/>
      <c r="G31" s="72"/>
      <c r="H31" s="72"/>
      <c r="I31" s="72"/>
      <c r="J31" s="72"/>
      <c r="K31" s="72"/>
      <c r="L31" s="72"/>
      <c r="M31" s="72"/>
      <c r="N31" s="72"/>
      <c r="O31" s="72"/>
      <c r="P31" s="72"/>
      <c r="Q31" s="72"/>
      <c r="R31" s="72"/>
      <c r="S31" s="72"/>
      <c r="T31" s="111"/>
    </row>
    <row r="32" spans="1:20" s="85" customFormat="1" ht="18" customHeight="1" x14ac:dyDescent="0.2">
      <c r="A32" s="106" t="s">
        <v>190</v>
      </c>
      <c r="B32" s="112"/>
      <c r="C32" s="112"/>
      <c r="D32" s="112"/>
      <c r="E32" s="107"/>
      <c r="F32" s="608"/>
      <c r="G32" s="609"/>
      <c r="H32" s="609"/>
      <c r="I32" s="609"/>
      <c r="J32" s="609"/>
      <c r="K32" s="609"/>
      <c r="L32" s="609"/>
      <c r="M32" s="609"/>
      <c r="N32" s="609"/>
      <c r="O32" s="609"/>
      <c r="P32" s="609"/>
      <c r="Q32" s="609"/>
      <c r="R32" s="609"/>
      <c r="S32" s="610"/>
      <c r="T32" s="109"/>
    </row>
    <row r="33" spans="1:20" s="70" customFormat="1" ht="5.0999999999999996" customHeight="1" x14ac:dyDescent="0.2">
      <c r="A33" s="110"/>
      <c r="B33" s="72"/>
      <c r="C33" s="72"/>
      <c r="D33" s="72"/>
      <c r="E33" s="72"/>
      <c r="F33" s="72"/>
      <c r="G33" s="72"/>
      <c r="H33" s="72"/>
      <c r="I33" s="72"/>
      <c r="J33" s="72"/>
      <c r="K33" s="72"/>
      <c r="L33" s="72"/>
      <c r="M33" s="72"/>
      <c r="N33" s="72"/>
      <c r="O33" s="72"/>
      <c r="P33" s="72"/>
      <c r="Q33" s="72"/>
      <c r="R33" s="72"/>
      <c r="S33" s="72"/>
      <c r="T33" s="111"/>
    </row>
    <row r="34" spans="1:20" s="70" customFormat="1" ht="18" customHeight="1" x14ac:dyDescent="0.2">
      <c r="A34" s="113" t="s">
        <v>191</v>
      </c>
      <c r="B34" s="72"/>
      <c r="C34" s="72"/>
      <c r="D34" s="72"/>
      <c r="E34" s="72"/>
      <c r="F34" s="72"/>
      <c r="G34" s="72"/>
      <c r="H34" s="611"/>
      <c r="I34" s="612"/>
      <c r="J34" s="613"/>
      <c r="K34" s="72"/>
      <c r="L34" s="72"/>
      <c r="M34" s="72"/>
      <c r="N34" s="72"/>
      <c r="O34" s="72"/>
      <c r="P34" s="114" t="s">
        <v>192</v>
      </c>
      <c r="Q34" s="611"/>
      <c r="R34" s="612"/>
      <c r="S34" s="613"/>
      <c r="T34" s="111"/>
    </row>
    <row r="35" spans="1:20" s="70" customFormat="1" ht="5.0999999999999996" customHeight="1" x14ac:dyDescent="0.2">
      <c r="A35" s="110"/>
      <c r="B35" s="72"/>
      <c r="C35" s="72"/>
      <c r="D35" s="72"/>
      <c r="E35" s="72"/>
      <c r="F35" s="72"/>
      <c r="G35" s="72"/>
      <c r="H35" s="72"/>
      <c r="I35" s="72"/>
      <c r="J35" s="72"/>
      <c r="K35" s="72"/>
      <c r="L35" s="72"/>
      <c r="M35" s="72"/>
      <c r="N35" s="72"/>
      <c r="O35" s="72"/>
      <c r="P35" s="72"/>
      <c r="Q35" s="72"/>
      <c r="R35" s="72"/>
      <c r="S35" s="72"/>
      <c r="T35" s="111"/>
    </row>
    <row r="36" spans="1:20" s="70" customFormat="1" ht="18" customHeight="1" x14ac:dyDescent="0.2">
      <c r="A36" s="113" t="s">
        <v>193</v>
      </c>
      <c r="B36" s="72"/>
      <c r="C36" s="72"/>
      <c r="D36" s="72"/>
      <c r="E36" s="72"/>
      <c r="F36" s="72"/>
      <c r="G36" s="72"/>
      <c r="H36" s="611"/>
      <c r="I36" s="612"/>
      <c r="J36" s="613"/>
      <c r="K36" s="115"/>
      <c r="L36" s="115"/>
      <c r="M36" s="115"/>
      <c r="N36" s="115"/>
      <c r="O36" s="115"/>
      <c r="P36" s="114" t="s">
        <v>6</v>
      </c>
      <c r="Q36" s="611"/>
      <c r="R36" s="612"/>
      <c r="S36" s="613"/>
      <c r="T36" s="111"/>
    </row>
    <row r="37" spans="1:20" s="70" customFormat="1" ht="5.0999999999999996" customHeight="1" x14ac:dyDescent="0.2">
      <c r="A37" s="113"/>
      <c r="B37" s="72"/>
      <c r="C37" s="72"/>
      <c r="D37" s="72"/>
      <c r="E37" s="72"/>
      <c r="F37" s="72"/>
      <c r="G37" s="72"/>
      <c r="H37" s="72"/>
      <c r="I37" s="72"/>
      <c r="J37" s="72"/>
      <c r="K37" s="72"/>
      <c r="L37" s="72"/>
      <c r="M37" s="72"/>
      <c r="N37" s="72"/>
      <c r="O37" s="72"/>
      <c r="P37" s="72"/>
      <c r="Q37" s="72"/>
      <c r="R37" s="72"/>
      <c r="S37" s="72"/>
      <c r="T37" s="111"/>
    </row>
    <row r="38" spans="1:20" s="70" customFormat="1" ht="18" customHeight="1" x14ac:dyDescent="0.2">
      <c r="A38" s="113"/>
      <c r="B38" s="72" t="s">
        <v>194</v>
      </c>
      <c r="C38" s="72"/>
      <c r="D38" s="72"/>
      <c r="E38" s="72"/>
      <c r="F38" s="72"/>
      <c r="G38" s="114"/>
      <c r="H38" s="611"/>
      <c r="I38" s="612"/>
      <c r="J38" s="613"/>
      <c r="K38" s="72"/>
      <c r="L38" s="72"/>
      <c r="M38" s="72"/>
      <c r="N38" s="72"/>
      <c r="O38" s="72"/>
      <c r="P38" s="114" t="s">
        <v>6</v>
      </c>
      <c r="Q38" s="611"/>
      <c r="R38" s="612"/>
      <c r="S38" s="613"/>
      <c r="T38" s="111"/>
    </row>
    <row r="39" spans="1:20" s="70" customFormat="1" ht="5.0999999999999996" customHeight="1" x14ac:dyDescent="0.2">
      <c r="A39" s="116"/>
      <c r="B39" s="117"/>
      <c r="C39" s="117"/>
      <c r="D39" s="117"/>
      <c r="E39" s="117"/>
      <c r="F39" s="117"/>
      <c r="G39" s="117"/>
      <c r="H39" s="117"/>
      <c r="I39" s="117"/>
      <c r="J39" s="117"/>
      <c r="K39" s="118"/>
      <c r="L39" s="117"/>
      <c r="M39" s="117"/>
      <c r="N39" s="117"/>
      <c r="O39" s="117"/>
      <c r="P39" s="117"/>
      <c r="Q39" s="117"/>
      <c r="R39" s="117"/>
      <c r="S39" s="117"/>
      <c r="T39" s="119"/>
    </row>
    <row r="40" spans="1:20" ht="12" customHeight="1" x14ac:dyDescent="0.2">
      <c r="C40" s="19"/>
      <c r="D40" s="19"/>
      <c r="E40" s="19"/>
      <c r="F40" s="19"/>
      <c r="G40" s="19"/>
      <c r="H40" s="19"/>
      <c r="I40" s="19"/>
      <c r="J40" s="19"/>
      <c r="K40" s="19"/>
      <c r="T40" s="380"/>
    </row>
    <row r="41" spans="1:20" s="70" customFormat="1" ht="5.0999999999999996" customHeight="1" x14ac:dyDescent="0.2">
      <c r="A41" s="98"/>
      <c r="B41" s="120"/>
      <c r="C41" s="120"/>
      <c r="D41" s="120"/>
      <c r="E41" s="120"/>
      <c r="F41" s="120"/>
      <c r="G41" s="120"/>
      <c r="H41" s="120"/>
      <c r="I41" s="120"/>
      <c r="J41" s="120"/>
      <c r="K41" s="120"/>
      <c r="L41" s="120"/>
      <c r="M41" s="120"/>
      <c r="N41" s="120"/>
      <c r="O41" s="120"/>
      <c r="P41" s="120"/>
      <c r="Q41" s="120"/>
      <c r="R41" s="120"/>
      <c r="S41" s="120"/>
      <c r="T41" s="121"/>
    </row>
    <row r="42" spans="1:20" s="70" customFormat="1" ht="12" customHeight="1" x14ac:dyDescent="0.2">
      <c r="A42" s="122"/>
      <c r="B42" s="617" t="s">
        <v>263</v>
      </c>
      <c r="C42" s="617"/>
      <c r="D42" s="617"/>
      <c r="E42" s="617"/>
      <c r="F42" s="617"/>
      <c r="G42" s="617"/>
      <c r="H42" s="617"/>
      <c r="I42" s="617"/>
      <c r="J42" s="617"/>
      <c r="K42" s="617"/>
      <c r="L42" s="617"/>
      <c r="M42" s="617"/>
      <c r="N42" s="617"/>
      <c r="O42" s="72"/>
      <c r="P42" s="123"/>
      <c r="Q42" s="123"/>
      <c r="R42" s="123"/>
      <c r="S42" s="123"/>
      <c r="T42" s="124"/>
    </row>
    <row r="43" spans="1:20" s="70" customFormat="1" ht="18" customHeight="1" x14ac:dyDescent="0.2">
      <c r="A43" s="110"/>
      <c r="B43" s="618"/>
      <c r="C43" s="618"/>
      <c r="D43" s="618"/>
      <c r="E43" s="618"/>
      <c r="F43" s="618"/>
      <c r="G43" s="618"/>
      <c r="H43" s="618"/>
      <c r="I43" s="618"/>
      <c r="J43" s="618"/>
      <c r="K43" s="618"/>
      <c r="L43" s="618"/>
      <c r="M43" s="618"/>
      <c r="N43" s="618"/>
      <c r="O43" s="125" t="s">
        <v>171</v>
      </c>
      <c r="P43" s="614"/>
      <c r="Q43" s="615"/>
      <c r="R43" s="615"/>
      <c r="S43" s="616"/>
      <c r="T43" s="126"/>
    </row>
    <row r="44" spans="1:20" s="70" customFormat="1" ht="8.1" customHeight="1" x14ac:dyDescent="0.2">
      <c r="A44" s="116"/>
      <c r="B44" s="117"/>
      <c r="C44" s="117"/>
      <c r="D44" s="117"/>
      <c r="E44" s="117"/>
      <c r="F44" s="117"/>
      <c r="G44" s="117"/>
      <c r="H44" s="117"/>
      <c r="I44" s="127"/>
      <c r="J44" s="128"/>
      <c r="K44" s="128"/>
      <c r="L44" s="129"/>
      <c r="M44" s="129"/>
      <c r="N44" s="129"/>
      <c r="O44" s="129"/>
      <c r="P44" s="128"/>
      <c r="Q44" s="128"/>
      <c r="R44" s="128"/>
      <c r="S44" s="128"/>
      <c r="T44" s="130"/>
    </row>
    <row r="45" spans="1:20" s="70" customFormat="1" ht="5.0999999999999996" customHeight="1" x14ac:dyDescent="0.2">
      <c r="A45" s="98"/>
      <c r="B45" s="99"/>
      <c r="C45" s="99"/>
      <c r="D45" s="99"/>
      <c r="E45" s="99"/>
      <c r="F45" s="99"/>
      <c r="G45" s="99"/>
      <c r="H45" s="99"/>
      <c r="I45" s="131"/>
      <c r="J45" s="132"/>
      <c r="K45" s="132"/>
      <c r="L45" s="133"/>
      <c r="M45" s="133"/>
      <c r="N45" s="133"/>
      <c r="O45" s="133"/>
      <c r="P45" s="132"/>
      <c r="Q45" s="132"/>
      <c r="R45" s="132"/>
      <c r="S45" s="132"/>
      <c r="T45" s="134"/>
    </row>
    <row r="46" spans="1:20" s="70" customFormat="1" ht="12" customHeight="1" x14ac:dyDescent="0.2">
      <c r="A46" s="110"/>
      <c r="B46" s="617" t="s">
        <v>195</v>
      </c>
      <c r="C46" s="617"/>
      <c r="D46" s="617"/>
      <c r="E46" s="617"/>
      <c r="F46" s="617"/>
      <c r="G46" s="617"/>
      <c r="H46" s="617"/>
      <c r="I46" s="617"/>
      <c r="J46" s="617"/>
      <c r="K46" s="617"/>
      <c r="L46" s="617"/>
      <c r="M46" s="617"/>
      <c r="N46" s="617"/>
      <c r="O46" s="135"/>
      <c r="P46" s="136"/>
      <c r="Q46" s="136"/>
      <c r="R46" s="136"/>
      <c r="S46" s="136"/>
      <c r="T46" s="126"/>
    </row>
    <row r="47" spans="1:20" s="70" customFormat="1" ht="18" customHeight="1" x14ac:dyDescent="0.2">
      <c r="A47" s="110"/>
      <c r="B47" s="618"/>
      <c r="C47" s="618"/>
      <c r="D47" s="618"/>
      <c r="E47" s="618"/>
      <c r="F47" s="618"/>
      <c r="G47" s="618"/>
      <c r="H47" s="618"/>
      <c r="I47" s="618"/>
      <c r="J47" s="618"/>
      <c r="K47" s="618"/>
      <c r="L47" s="618"/>
      <c r="M47" s="618"/>
      <c r="N47" s="618"/>
      <c r="O47" s="125" t="s">
        <v>171</v>
      </c>
      <c r="P47" s="614"/>
      <c r="Q47" s="615"/>
      <c r="R47" s="615"/>
      <c r="S47" s="616"/>
      <c r="T47" s="126"/>
    </row>
    <row r="48" spans="1:20" s="70" customFormat="1" ht="5.0999999999999996" customHeight="1" x14ac:dyDescent="0.2">
      <c r="A48" s="110"/>
      <c r="B48" s="72"/>
      <c r="C48" s="72"/>
      <c r="D48" s="72"/>
      <c r="E48" s="72"/>
      <c r="F48" s="72"/>
      <c r="G48" s="72"/>
      <c r="H48" s="72"/>
      <c r="I48" s="137"/>
      <c r="J48" s="136"/>
      <c r="K48" s="136"/>
      <c r="L48" s="135"/>
      <c r="M48" s="135"/>
      <c r="N48" s="135"/>
      <c r="O48" s="135"/>
      <c r="P48" s="135"/>
      <c r="Q48" s="135"/>
      <c r="R48" s="135"/>
      <c r="S48" s="135"/>
      <c r="T48" s="126"/>
    </row>
    <row r="49" spans="1:27" s="70" customFormat="1" ht="12" customHeight="1" x14ac:dyDescent="0.2">
      <c r="A49" s="110"/>
      <c r="B49" s="617" t="s">
        <v>262</v>
      </c>
      <c r="C49" s="617"/>
      <c r="D49" s="617"/>
      <c r="E49" s="617"/>
      <c r="F49" s="617"/>
      <c r="G49" s="617"/>
      <c r="H49" s="617"/>
      <c r="I49" s="617"/>
      <c r="J49" s="617"/>
      <c r="K49" s="617"/>
      <c r="L49" s="617"/>
      <c r="M49" s="617"/>
      <c r="N49" s="617"/>
      <c r="O49" s="135"/>
      <c r="P49" s="135"/>
      <c r="Q49" s="135"/>
      <c r="R49" s="135"/>
      <c r="S49" s="135"/>
      <c r="T49" s="126"/>
    </row>
    <row r="50" spans="1:27" s="70" customFormat="1" ht="18" customHeight="1" x14ac:dyDescent="0.2">
      <c r="A50" s="110"/>
      <c r="B50" s="618"/>
      <c r="C50" s="618"/>
      <c r="D50" s="618"/>
      <c r="E50" s="618"/>
      <c r="F50" s="618"/>
      <c r="G50" s="618"/>
      <c r="H50" s="618"/>
      <c r="I50" s="618"/>
      <c r="J50" s="618"/>
      <c r="K50" s="618"/>
      <c r="L50" s="618"/>
      <c r="M50" s="618"/>
      <c r="N50" s="618"/>
      <c r="O50" s="125" t="s">
        <v>171</v>
      </c>
      <c r="P50" s="614"/>
      <c r="Q50" s="615"/>
      <c r="R50" s="615"/>
      <c r="S50" s="616"/>
      <c r="T50" s="126"/>
    </row>
    <row r="51" spans="1:27" s="70" customFormat="1" ht="5.0999999999999996" customHeight="1" x14ac:dyDescent="0.2">
      <c r="A51" s="110"/>
      <c r="B51" s="72"/>
      <c r="C51" s="72"/>
      <c r="D51" s="72"/>
      <c r="E51" s="72"/>
      <c r="F51" s="72"/>
      <c r="G51" s="72"/>
      <c r="H51" s="72"/>
      <c r="I51" s="137"/>
      <c r="J51" s="136"/>
      <c r="K51" s="136"/>
      <c r="L51" s="135"/>
      <c r="M51" s="135"/>
      <c r="N51" s="135"/>
      <c r="O51" s="135"/>
      <c r="P51" s="135"/>
      <c r="Q51" s="135"/>
      <c r="R51" s="135"/>
      <c r="S51" s="135"/>
      <c r="T51" s="126"/>
    </row>
    <row r="52" spans="1:27" s="70" customFormat="1" ht="12" customHeight="1" x14ac:dyDescent="0.2">
      <c r="A52" s="110"/>
      <c r="B52" s="617" t="s">
        <v>196</v>
      </c>
      <c r="C52" s="617"/>
      <c r="D52" s="617"/>
      <c r="E52" s="617"/>
      <c r="F52" s="617"/>
      <c r="G52" s="617"/>
      <c r="H52" s="617"/>
      <c r="I52" s="617"/>
      <c r="J52" s="617"/>
      <c r="K52" s="617"/>
      <c r="L52" s="617"/>
      <c r="M52" s="617"/>
      <c r="N52" s="617"/>
      <c r="O52" s="135"/>
      <c r="P52" s="136"/>
      <c r="Q52" s="136"/>
      <c r="R52" s="136"/>
      <c r="S52" s="136"/>
      <c r="T52" s="126"/>
    </row>
    <row r="53" spans="1:27" s="70" customFormat="1" ht="18" customHeight="1" x14ac:dyDescent="0.2">
      <c r="A53" s="110"/>
      <c r="B53" s="618"/>
      <c r="C53" s="618"/>
      <c r="D53" s="618"/>
      <c r="E53" s="618"/>
      <c r="F53" s="618"/>
      <c r="G53" s="618"/>
      <c r="H53" s="618"/>
      <c r="I53" s="618"/>
      <c r="J53" s="618"/>
      <c r="K53" s="618"/>
      <c r="L53" s="618"/>
      <c r="M53" s="618"/>
      <c r="N53" s="618"/>
      <c r="O53" s="125" t="s">
        <v>171</v>
      </c>
      <c r="P53" s="619">
        <f>ROUND(P47,2)-ROUND(P50,2)</f>
        <v>0</v>
      </c>
      <c r="Q53" s="620"/>
      <c r="R53" s="620"/>
      <c r="S53" s="621"/>
      <c r="T53" s="138"/>
    </row>
    <row r="54" spans="1:27" s="70" customFormat="1" ht="8.1" customHeight="1" x14ac:dyDescent="0.2">
      <c r="A54" s="116"/>
      <c r="B54" s="117"/>
      <c r="C54" s="117"/>
      <c r="D54" s="117"/>
      <c r="E54" s="117"/>
      <c r="F54" s="117"/>
      <c r="G54" s="117"/>
      <c r="H54" s="117"/>
      <c r="I54" s="117"/>
      <c r="J54" s="117"/>
      <c r="K54" s="139"/>
      <c r="L54" s="139"/>
      <c r="M54" s="139"/>
      <c r="N54" s="139"/>
      <c r="O54" s="139"/>
      <c r="P54" s="139"/>
      <c r="Q54" s="140"/>
      <c r="R54" s="140"/>
      <c r="S54" s="140"/>
      <c r="T54" s="141"/>
    </row>
    <row r="55" spans="1:27" ht="12" customHeight="1" x14ac:dyDescent="0.2">
      <c r="D55" s="19"/>
      <c r="E55" s="19"/>
      <c r="F55" s="19"/>
      <c r="G55" s="19"/>
      <c r="H55" s="19"/>
      <c r="I55" s="19"/>
      <c r="J55" s="142"/>
      <c r="K55" s="143"/>
      <c r="L55" s="143"/>
      <c r="M55" s="143"/>
      <c r="N55" s="143"/>
      <c r="O55" s="143"/>
      <c r="P55" s="143"/>
      <c r="Q55" s="143"/>
      <c r="R55" s="143"/>
      <c r="S55" s="143"/>
      <c r="T55" s="144"/>
    </row>
    <row r="56" spans="1:27" ht="12" customHeight="1" x14ac:dyDescent="0.2">
      <c r="D56" s="19"/>
      <c r="E56" s="19"/>
      <c r="F56" s="19"/>
      <c r="G56" s="19"/>
      <c r="H56" s="19"/>
      <c r="I56" s="19"/>
      <c r="J56" s="142"/>
      <c r="K56" s="143"/>
      <c r="L56" s="143"/>
      <c r="M56" s="143"/>
      <c r="N56" s="143"/>
      <c r="O56" s="143"/>
      <c r="P56" s="143"/>
      <c r="Q56" s="143"/>
      <c r="R56" s="143"/>
      <c r="S56" s="143"/>
      <c r="T56" s="144"/>
    </row>
    <row r="57" spans="1:27" ht="12" customHeight="1" x14ac:dyDescent="0.2">
      <c r="D57" s="19"/>
      <c r="E57" s="19"/>
      <c r="F57" s="19"/>
      <c r="G57" s="19"/>
      <c r="H57" s="19"/>
      <c r="I57" s="19"/>
      <c r="J57" s="142"/>
      <c r="K57" s="143"/>
      <c r="L57" s="143"/>
      <c r="M57" s="143"/>
      <c r="N57" s="143"/>
      <c r="O57" s="143"/>
      <c r="P57" s="143"/>
      <c r="Q57" s="143"/>
      <c r="R57" s="143"/>
      <c r="S57" s="143"/>
      <c r="T57" s="144"/>
    </row>
    <row r="58" spans="1:27" ht="12" customHeight="1" x14ac:dyDescent="0.2">
      <c r="D58" s="19"/>
      <c r="E58" s="19"/>
      <c r="F58" s="19"/>
      <c r="G58" s="19"/>
      <c r="H58" s="19"/>
      <c r="I58" s="19"/>
      <c r="J58" s="142"/>
      <c r="K58" s="143"/>
      <c r="L58" s="143"/>
      <c r="M58" s="143"/>
      <c r="N58" s="143"/>
      <c r="O58" s="143"/>
      <c r="P58" s="143"/>
      <c r="Q58" s="143"/>
      <c r="R58" s="143"/>
      <c r="S58" s="143"/>
      <c r="T58" s="144"/>
    </row>
    <row r="59" spans="1:27" ht="12" customHeight="1" x14ac:dyDescent="0.2">
      <c r="D59" s="19"/>
      <c r="E59" s="19"/>
      <c r="F59" s="19"/>
      <c r="G59" s="19"/>
      <c r="H59" s="19"/>
      <c r="I59" s="19"/>
      <c r="J59" s="142"/>
      <c r="K59" s="143"/>
      <c r="L59" s="143"/>
      <c r="M59" s="143"/>
      <c r="N59" s="143"/>
      <c r="O59" s="143"/>
      <c r="P59" s="143"/>
      <c r="Q59" s="143"/>
      <c r="R59" s="143"/>
      <c r="S59" s="143"/>
      <c r="T59" s="144"/>
    </row>
    <row r="60" spans="1:27" ht="12" customHeight="1" x14ac:dyDescent="0.2">
      <c r="D60" s="93"/>
      <c r="E60" s="19"/>
      <c r="F60" s="19"/>
      <c r="G60" s="19"/>
      <c r="H60" s="19"/>
      <c r="I60" s="19"/>
      <c r="J60" s="142"/>
      <c r="K60" s="143"/>
      <c r="L60" s="143"/>
      <c r="M60" s="143"/>
      <c r="N60" s="143"/>
      <c r="O60" s="143"/>
      <c r="P60" s="143"/>
      <c r="Q60" s="143"/>
      <c r="R60" s="143"/>
      <c r="S60" s="143"/>
      <c r="T60" s="144"/>
    </row>
    <row r="61" spans="1:27" ht="5.0999999999999996" customHeight="1" x14ac:dyDescent="0.2">
      <c r="A61" s="145"/>
      <c r="B61" s="145"/>
      <c r="C61" s="145"/>
      <c r="D61" s="19"/>
      <c r="E61" s="19"/>
      <c r="F61" s="19"/>
      <c r="G61" s="19"/>
      <c r="H61" s="19"/>
      <c r="I61" s="19"/>
      <c r="J61" s="142"/>
      <c r="K61" s="143"/>
      <c r="L61" s="143"/>
      <c r="M61" s="143"/>
      <c r="N61" s="143"/>
      <c r="O61" s="143"/>
      <c r="P61" s="143"/>
      <c r="Q61" s="143"/>
      <c r="R61" s="143"/>
      <c r="S61" s="143"/>
      <c r="T61" s="144"/>
    </row>
    <row r="62" spans="1:27" ht="12" customHeight="1" x14ac:dyDescent="0.2">
      <c r="A62" s="146">
        <v>1</v>
      </c>
      <c r="B62" s="147" t="s">
        <v>71</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row>
    <row r="63" spans="1:27" ht="12" customHeight="1" x14ac:dyDescent="0.2">
      <c r="A63" s="146"/>
      <c r="B63" s="147" t="s">
        <v>72</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row>
    <row r="64" spans="1:27" ht="12" customHeight="1" x14ac:dyDescent="0.2">
      <c r="A64" s="146"/>
      <c r="B64" s="147" t="s">
        <v>73</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row>
    <row r="65" spans="1:20" ht="12" customHeight="1" x14ac:dyDescent="0.2">
      <c r="B65" s="381"/>
      <c r="C65" s="381"/>
      <c r="D65" s="381"/>
      <c r="E65" s="381"/>
      <c r="F65" s="381"/>
      <c r="G65" s="381"/>
      <c r="H65" s="381"/>
      <c r="I65" s="381"/>
      <c r="J65" s="381"/>
      <c r="K65" s="381"/>
      <c r="L65" s="381"/>
      <c r="M65" s="381"/>
      <c r="N65" s="381"/>
      <c r="O65" s="381"/>
      <c r="P65" s="381"/>
      <c r="Q65" s="381"/>
      <c r="R65" s="381"/>
      <c r="S65" s="381"/>
      <c r="T65" s="381"/>
    </row>
    <row r="66" spans="1:20" ht="12.75" customHeight="1" x14ac:dyDescent="0.2">
      <c r="A66" s="382" t="str">
        <f>Änderungsdoku!$A$5</f>
        <v>VWN Landesjugendförderplan</v>
      </c>
    </row>
    <row r="67" spans="1:20" ht="12.75" customHeight="1" x14ac:dyDescent="0.2">
      <c r="A67" s="383" t="str">
        <f>CONCATENATE("Formularversion: ",LOOKUP(2,1/(Änderungsdoku!$A$1:$A$980&lt;&gt;""),Änderungsdoku!A:A)," vom ",TEXT(VLOOKUP(LOOKUP(2,1/(Änderungsdoku!$A$1:$A$980&lt;&gt;""),Änderungsdoku!A:A),Änderungsdoku!$A$1:$B$980,2,FALSE),"TT.MM.JJ"))</f>
        <v>Formularversion: V 1.8 vom 18.10.19</v>
      </c>
    </row>
  </sheetData>
  <sheetProtection password="EDE9" sheet="1" objects="1" scenarios="1" selectLockedCells="1"/>
  <mergeCells count="29">
    <mergeCell ref="P50:S50"/>
    <mergeCell ref="B52:N53"/>
    <mergeCell ref="P53:S53"/>
    <mergeCell ref="Q38:S38"/>
    <mergeCell ref="B42:N43"/>
    <mergeCell ref="P43:S43"/>
    <mergeCell ref="B46:N47"/>
    <mergeCell ref="P47:S47"/>
    <mergeCell ref="H38:J38"/>
    <mergeCell ref="B49:N50"/>
    <mergeCell ref="N30:S30"/>
    <mergeCell ref="F32:S32"/>
    <mergeCell ref="H34:J34"/>
    <mergeCell ref="Q34:S34"/>
    <mergeCell ref="H36:J36"/>
    <mergeCell ref="Q36:S36"/>
    <mergeCell ref="F30:J30"/>
    <mergeCell ref="A5:J5"/>
    <mergeCell ref="A9:C9"/>
    <mergeCell ref="D9:J9"/>
    <mergeCell ref="P17:T17"/>
    <mergeCell ref="P18:T18"/>
    <mergeCell ref="A20:T20"/>
    <mergeCell ref="A21:T23"/>
    <mergeCell ref="A27:E28"/>
    <mergeCell ref="F27:S28"/>
    <mergeCell ref="A6:J6"/>
    <mergeCell ref="A7:J7"/>
    <mergeCell ref="A8:J8"/>
  </mergeCells>
  <phoneticPr fontId="7" type="noConversion"/>
  <dataValidations count="2">
    <dataValidation type="date" allowBlank="1" showErrorMessage="1" errorTitle="Bewilligungszeitraum" error="Der Bewilligungszeitraum muss zwischen 01.01.2014 und 31.12.2023 liegen!" sqref="H36:J36 Q36:S36 H38:J38 Q38:S38">
      <formula1>41640</formula1>
      <formula2>45291</formula2>
    </dataValidation>
    <dataValidation type="date" allowBlank="1" showErrorMessage="1" errorTitle="Datum" error="Das Datum muss zwischen 01.01.2014 und 31.12.2023 liegen!" sqref="H34:J34 Q34:S34">
      <formula1>41640</formula1>
      <formula2>45291</formula2>
    </dataValidation>
  </dataValidations>
  <pageMargins left="0.78740157480314965" right="0.19685039370078741" top="0.19685039370078741" bottom="0.19685039370078741" header="0.19685039370078741" footer="0.19685039370078741"/>
  <pageSetup paperSize="9" scale="9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U66"/>
  <sheetViews>
    <sheetView showGridLines="0" workbookViewId="0">
      <selection activeCell="L11" sqref="L11"/>
    </sheetView>
  </sheetViews>
  <sheetFormatPr baseColWidth="10" defaultRowHeight="12" x14ac:dyDescent="0.2"/>
  <cols>
    <col min="1" max="1" width="5.7109375" style="250" customWidth="1"/>
    <col min="2" max="11" width="5.7109375" style="33" customWidth="1"/>
    <col min="12" max="12" width="16.7109375" style="33" customWidth="1"/>
    <col min="13" max="13" width="1.7109375" style="33" customWidth="1"/>
    <col min="14" max="14" width="16.7109375" style="33" customWidth="1"/>
    <col min="15" max="15" width="1.7109375" style="33" customWidth="1"/>
    <col min="16" max="16384" width="11.42578125" style="33"/>
  </cols>
  <sheetData>
    <row r="1" spans="1:21" ht="15" customHeight="1" x14ac:dyDescent="0.2">
      <c r="A1" s="18"/>
      <c r="B1" s="19"/>
      <c r="C1" s="19"/>
      <c r="D1" s="19"/>
      <c r="E1" s="19"/>
      <c r="F1" s="19"/>
      <c r="G1" s="19"/>
      <c r="H1" s="19"/>
      <c r="I1" s="20"/>
      <c r="J1" s="21"/>
      <c r="K1" s="21"/>
      <c r="L1" s="21"/>
      <c r="M1" s="10" t="s">
        <v>81</v>
      </c>
      <c r="N1" s="624" t="str">
        <f>'Seite 1'!$P$18</f>
        <v>F-JH</v>
      </c>
      <c r="O1" s="625"/>
    </row>
    <row r="2" spans="1:21" ht="15" customHeight="1" x14ac:dyDescent="0.2">
      <c r="A2" s="237"/>
      <c r="B2" s="19"/>
      <c r="C2" s="19"/>
      <c r="D2" s="19"/>
      <c r="E2" s="19"/>
      <c r="F2" s="19"/>
      <c r="G2" s="19"/>
      <c r="H2" s="19"/>
      <c r="I2" s="20"/>
      <c r="J2" s="21"/>
      <c r="K2" s="21"/>
      <c r="L2" s="21"/>
      <c r="M2" s="10" t="s">
        <v>82</v>
      </c>
      <c r="N2" s="626">
        <f ca="1">'Seite 1'!$P$17</f>
        <v>43756</v>
      </c>
      <c r="O2" s="627"/>
    </row>
    <row r="3" spans="1:21" s="89" customFormat="1" ht="5.0999999999999996" customHeight="1" x14ac:dyDescent="0.2">
      <c r="A3" s="238"/>
      <c r="B3" s="19"/>
      <c r="C3" s="19"/>
      <c r="D3" s="19"/>
      <c r="E3" s="19"/>
      <c r="F3" s="19"/>
      <c r="G3" s="19"/>
      <c r="H3" s="19"/>
      <c r="I3" s="19"/>
      <c r="N3" s="239"/>
      <c r="O3" s="18"/>
      <c r="P3" s="33"/>
      <c r="Q3" s="33"/>
      <c r="R3" s="33"/>
      <c r="S3" s="33"/>
      <c r="T3" s="33"/>
      <c r="U3" s="33"/>
    </row>
    <row r="4" spans="1:21" s="151" customFormat="1" ht="18" customHeight="1" x14ac:dyDescent="0.2">
      <c r="A4" s="148" t="s">
        <v>217</v>
      </c>
      <c r="B4" s="149"/>
      <c r="C4" s="149"/>
      <c r="D4" s="149"/>
      <c r="E4" s="149"/>
      <c r="F4" s="149"/>
      <c r="G4" s="149"/>
      <c r="H4" s="149"/>
      <c r="I4" s="149"/>
      <c r="J4" s="149"/>
      <c r="K4" s="149"/>
      <c r="L4" s="149"/>
      <c r="M4" s="149"/>
      <c r="N4" s="149"/>
      <c r="O4" s="150"/>
      <c r="P4" s="33"/>
      <c r="Q4" s="33"/>
      <c r="R4" s="33"/>
      <c r="S4" s="33"/>
      <c r="T4" s="33"/>
      <c r="U4" s="33"/>
    </row>
    <row r="5" spans="1:21" s="89" customFormat="1" ht="5.0999999999999996" customHeight="1" x14ac:dyDescent="0.2">
      <c r="A5" s="238"/>
      <c r="B5" s="19"/>
      <c r="C5" s="19"/>
      <c r="D5" s="19"/>
      <c r="E5" s="19"/>
      <c r="F5" s="19"/>
      <c r="G5" s="19"/>
      <c r="H5" s="19"/>
      <c r="I5" s="19"/>
      <c r="N5" s="239"/>
      <c r="O5" s="18"/>
      <c r="P5" s="33"/>
      <c r="Q5" s="33"/>
      <c r="R5" s="33"/>
      <c r="S5" s="33"/>
      <c r="T5" s="33"/>
      <c r="U5" s="33"/>
    </row>
    <row r="6" spans="1:21" ht="18" customHeight="1" x14ac:dyDescent="0.2">
      <c r="A6" s="152" t="s">
        <v>313</v>
      </c>
      <c r="B6" s="153"/>
      <c r="C6" s="153"/>
      <c r="D6" s="153"/>
      <c r="E6" s="153"/>
      <c r="F6" s="153"/>
      <c r="G6" s="153"/>
      <c r="H6" s="153"/>
      <c r="I6" s="153"/>
      <c r="J6" s="153"/>
      <c r="K6" s="153"/>
      <c r="L6" s="153"/>
      <c r="M6" s="153"/>
      <c r="N6" s="153"/>
      <c r="O6" s="154"/>
    </row>
    <row r="7" spans="1:21" ht="5.0999999999999996" customHeight="1" x14ac:dyDescent="0.2">
      <c r="A7" s="427"/>
      <c r="B7" s="34"/>
      <c r="C7" s="34"/>
      <c r="D7" s="34"/>
      <c r="E7" s="34"/>
      <c r="F7" s="34"/>
      <c r="G7" s="34"/>
      <c r="H7" s="34"/>
      <c r="I7" s="34"/>
      <c r="J7" s="34"/>
      <c r="K7" s="34"/>
      <c r="L7" s="34"/>
      <c r="M7" s="34"/>
      <c r="N7" s="34"/>
      <c r="O7" s="103"/>
    </row>
    <row r="8" spans="1:21" ht="18" customHeight="1" x14ac:dyDescent="0.2">
      <c r="A8" s="424"/>
      <c r="B8" s="34"/>
      <c r="C8" s="34"/>
      <c r="D8" s="34"/>
      <c r="E8" s="34"/>
      <c r="F8" s="34"/>
      <c r="G8" s="34"/>
      <c r="H8" s="34"/>
      <c r="I8" s="34"/>
      <c r="J8" s="34"/>
      <c r="K8" s="19"/>
      <c r="L8" s="425" t="s">
        <v>225</v>
      </c>
      <c r="M8" s="104"/>
      <c r="N8" s="631" t="s">
        <v>264</v>
      </c>
      <c r="O8" s="103"/>
    </row>
    <row r="9" spans="1:21" ht="18" customHeight="1" x14ac:dyDescent="0.2">
      <c r="A9" s="427"/>
      <c r="B9" s="34"/>
      <c r="C9" s="34"/>
      <c r="D9" s="34"/>
      <c r="E9" s="34"/>
      <c r="F9" s="34"/>
      <c r="G9" s="34"/>
      <c r="H9" s="34"/>
      <c r="I9" s="34"/>
      <c r="J9" s="34"/>
      <c r="K9" s="34"/>
      <c r="L9" s="426" t="str">
        <f>IF(MAX('Seite 1'!$H$34,'Seite 1'!$Q$34)=0,"__.__.____",MAX('Seite 1'!$H$34,'Seite 1'!$Q$34))</f>
        <v>__.__.____</v>
      </c>
      <c r="M9" s="19"/>
      <c r="N9" s="632"/>
      <c r="O9" s="103"/>
    </row>
    <row r="10" spans="1:21" ht="18" customHeight="1" x14ac:dyDescent="0.2">
      <c r="A10" s="334" t="s">
        <v>7</v>
      </c>
      <c r="B10" s="244" t="s">
        <v>223</v>
      </c>
      <c r="C10" s="34"/>
      <c r="D10" s="34"/>
      <c r="E10" s="34"/>
      <c r="F10" s="34"/>
      <c r="G10" s="34"/>
      <c r="H10" s="34"/>
      <c r="I10" s="34"/>
      <c r="J10" s="34"/>
      <c r="K10" s="34"/>
      <c r="L10" s="548" t="s">
        <v>25</v>
      </c>
      <c r="M10" s="19"/>
      <c r="N10" s="230" t="s">
        <v>25</v>
      </c>
      <c r="O10" s="103"/>
    </row>
    <row r="11" spans="1:21" ht="18" customHeight="1" x14ac:dyDescent="0.2">
      <c r="A11" s="241" t="s">
        <v>19</v>
      </c>
      <c r="B11" s="34" t="s">
        <v>224</v>
      </c>
      <c r="C11" s="34"/>
      <c r="D11" s="34"/>
      <c r="E11" s="34"/>
      <c r="F11" s="34"/>
      <c r="G11" s="34"/>
      <c r="H11" s="34"/>
      <c r="I11" s="34"/>
      <c r="J11" s="34"/>
      <c r="K11" s="34"/>
      <c r="L11" s="157"/>
      <c r="M11" s="19"/>
      <c r="N11" s="242">
        <f>'Formblatt 1'!L28</f>
        <v>0</v>
      </c>
      <c r="O11" s="103"/>
    </row>
    <row r="12" spans="1:21" ht="18" customHeight="1" x14ac:dyDescent="0.2">
      <c r="A12" s="241" t="s">
        <v>20</v>
      </c>
      <c r="B12" s="34" t="s">
        <v>228</v>
      </c>
      <c r="C12" s="34"/>
      <c r="D12" s="34"/>
      <c r="E12" s="34"/>
      <c r="F12" s="34"/>
      <c r="G12" s="34"/>
      <c r="H12" s="34"/>
      <c r="I12" s="34"/>
      <c r="J12" s="34"/>
      <c r="K12" s="34"/>
      <c r="L12" s="159"/>
      <c r="M12" s="19"/>
      <c r="N12" s="243">
        <f>'Formblatt 1'!L29</f>
        <v>0</v>
      </c>
      <c r="O12" s="103"/>
    </row>
    <row r="13" spans="1:21" ht="18" customHeight="1" thickBot="1" x14ac:dyDescent="0.25">
      <c r="A13" s="241"/>
      <c r="B13" s="244" t="str">
        <f>CONCATENATE("Summe ",B10)</f>
        <v>Summe Personalausgaben</v>
      </c>
      <c r="C13" s="34"/>
      <c r="D13" s="34"/>
      <c r="E13" s="34"/>
      <c r="F13" s="34"/>
      <c r="G13" s="34"/>
      <c r="H13" s="34"/>
      <c r="I13" s="34"/>
      <c r="J13" s="34"/>
      <c r="K13" s="34"/>
      <c r="L13" s="245">
        <f>SUMPRODUCT(ROUND(L11:L12,2))</f>
        <v>0</v>
      </c>
      <c r="M13" s="19"/>
      <c r="N13" s="245">
        <f>SUM(N11:N12)</f>
        <v>0</v>
      </c>
      <c r="O13" s="103"/>
    </row>
    <row r="14" spans="1:21" ht="5.0999999999999996" customHeight="1" thickTop="1" x14ac:dyDescent="0.2">
      <c r="A14" s="241"/>
      <c r="B14" s="34"/>
      <c r="C14" s="34"/>
      <c r="D14" s="34"/>
      <c r="E14" s="34"/>
      <c r="F14" s="34"/>
      <c r="G14" s="34"/>
      <c r="H14" s="34"/>
      <c r="I14" s="34"/>
      <c r="J14" s="34"/>
      <c r="K14" s="34"/>
      <c r="L14" s="34"/>
      <c r="M14" s="19"/>
      <c r="N14" s="34"/>
      <c r="O14" s="103"/>
    </row>
    <row r="15" spans="1:21" ht="18" customHeight="1" x14ac:dyDescent="0.2">
      <c r="A15" s="334" t="s">
        <v>8</v>
      </c>
      <c r="B15" s="244" t="s">
        <v>33</v>
      </c>
      <c r="C15" s="34"/>
      <c r="D15" s="34"/>
      <c r="E15" s="34"/>
      <c r="F15" s="34"/>
      <c r="G15" s="34"/>
      <c r="H15" s="34"/>
      <c r="I15" s="34"/>
      <c r="J15" s="34"/>
      <c r="K15" s="34"/>
      <c r="L15" s="433"/>
      <c r="M15" s="19"/>
      <c r="N15" s="411">
        <f>'Formblatt 4'!X30</f>
        <v>0</v>
      </c>
      <c r="O15" s="103"/>
    </row>
    <row r="16" spans="1:21" ht="5.0999999999999996" customHeight="1" x14ac:dyDescent="0.2">
      <c r="A16" s="241"/>
      <c r="B16" s="34"/>
      <c r="C16" s="34"/>
      <c r="D16" s="34"/>
      <c r="E16" s="34"/>
      <c r="F16" s="34"/>
      <c r="G16" s="34"/>
      <c r="H16" s="34"/>
      <c r="I16" s="34"/>
      <c r="J16" s="34"/>
      <c r="K16" s="34"/>
      <c r="L16" s="34"/>
      <c r="M16" s="19"/>
      <c r="N16" s="34"/>
      <c r="O16" s="103"/>
    </row>
    <row r="17" spans="1:15" ht="18" customHeight="1" x14ac:dyDescent="0.2">
      <c r="A17" s="334" t="s">
        <v>30</v>
      </c>
      <c r="B17" s="244" t="s">
        <v>226</v>
      </c>
      <c r="C17" s="34"/>
      <c r="D17" s="34"/>
      <c r="E17" s="34"/>
      <c r="F17" s="34"/>
      <c r="G17" s="34"/>
      <c r="H17" s="34"/>
      <c r="I17" s="34"/>
      <c r="J17" s="34"/>
      <c r="K17" s="34"/>
      <c r="L17" s="433"/>
      <c r="M17" s="19"/>
      <c r="N17" s="411">
        <f>'Formblatt 5'!AE5</f>
        <v>0</v>
      </c>
      <c r="O17" s="103"/>
    </row>
    <row r="18" spans="1:15" ht="5.0999999999999996" customHeight="1" x14ac:dyDescent="0.2">
      <c r="A18" s="241"/>
      <c r="B18" s="34"/>
      <c r="C18" s="34"/>
      <c r="D18" s="34"/>
      <c r="E18" s="34"/>
      <c r="F18" s="34"/>
      <c r="G18" s="34"/>
      <c r="H18" s="34"/>
      <c r="I18" s="34"/>
      <c r="J18" s="34"/>
      <c r="K18" s="34"/>
      <c r="L18" s="34"/>
      <c r="M18" s="19"/>
      <c r="N18" s="34"/>
      <c r="O18" s="103"/>
    </row>
    <row r="19" spans="1:15" ht="18" customHeight="1" x14ac:dyDescent="0.2">
      <c r="A19" s="334" t="s">
        <v>9</v>
      </c>
      <c r="B19" s="244" t="s">
        <v>77</v>
      </c>
      <c r="C19" s="34"/>
      <c r="D19" s="34"/>
      <c r="E19" s="34"/>
      <c r="F19" s="34"/>
      <c r="G19" s="34"/>
      <c r="H19" s="34"/>
      <c r="I19" s="34"/>
      <c r="J19" s="34"/>
      <c r="K19" s="34"/>
      <c r="L19" s="433"/>
      <c r="M19" s="19"/>
      <c r="N19" s="411">
        <f>'Formblatt 6'!N31</f>
        <v>0</v>
      </c>
      <c r="O19" s="103"/>
    </row>
    <row r="20" spans="1:15" ht="5.0999999999999996" customHeight="1" x14ac:dyDescent="0.2">
      <c r="A20" s="241"/>
      <c r="B20" s="34"/>
      <c r="C20" s="34"/>
      <c r="D20" s="34"/>
      <c r="E20" s="34"/>
      <c r="F20" s="34"/>
      <c r="G20" s="34"/>
      <c r="H20" s="34"/>
      <c r="I20" s="34"/>
      <c r="J20" s="34"/>
      <c r="K20" s="34"/>
      <c r="L20" s="34"/>
      <c r="M20" s="19"/>
      <c r="N20" s="34"/>
      <c r="O20" s="103"/>
    </row>
    <row r="21" spans="1:15" ht="18" customHeight="1" x14ac:dyDescent="0.2">
      <c r="A21" s="334" t="s">
        <v>10</v>
      </c>
      <c r="B21" s="18" t="s">
        <v>34</v>
      </c>
      <c r="C21" s="19"/>
      <c r="D21" s="19"/>
      <c r="E21" s="19"/>
      <c r="F21" s="19"/>
      <c r="G21" s="19"/>
      <c r="H21" s="19"/>
      <c r="I21" s="19"/>
      <c r="J21" s="19"/>
      <c r="K21" s="34"/>
      <c r="L21" s="433"/>
      <c r="M21" s="19"/>
      <c r="N21" s="411">
        <f>'Formblatt 7'!O31</f>
        <v>0</v>
      </c>
      <c r="O21" s="103"/>
    </row>
    <row r="22" spans="1:15" ht="5.0999999999999996" customHeight="1" x14ac:dyDescent="0.2">
      <c r="A22" s="241"/>
      <c r="B22" s="19"/>
      <c r="C22" s="19"/>
      <c r="D22" s="19"/>
      <c r="E22" s="19"/>
      <c r="F22" s="19"/>
      <c r="G22" s="19"/>
      <c r="H22" s="19"/>
      <c r="I22" s="19"/>
      <c r="J22" s="19"/>
      <c r="K22" s="34"/>
      <c r="L22" s="34"/>
      <c r="M22" s="19"/>
      <c r="N22" s="34"/>
      <c r="O22" s="103"/>
    </row>
    <row r="23" spans="1:15" ht="18" customHeight="1" x14ac:dyDescent="0.2">
      <c r="A23" s="334" t="s">
        <v>122</v>
      </c>
      <c r="B23" s="18" t="s">
        <v>227</v>
      </c>
      <c r="C23" s="19"/>
      <c r="D23" s="19"/>
      <c r="E23" s="19"/>
      <c r="F23" s="19"/>
      <c r="G23" s="19"/>
      <c r="H23" s="19"/>
      <c r="I23" s="19"/>
      <c r="J23" s="19"/>
      <c r="K23" s="19"/>
      <c r="L23" s="433"/>
      <c r="M23" s="19"/>
      <c r="N23" s="411">
        <f>'Formblatt 8'!I25</f>
        <v>0</v>
      </c>
      <c r="O23" s="103"/>
    </row>
    <row r="24" spans="1:15" ht="5.0999999999999996" customHeight="1" x14ac:dyDescent="0.2">
      <c r="A24" s="241"/>
      <c r="B24" s="19"/>
      <c r="C24" s="19"/>
      <c r="D24" s="19"/>
      <c r="E24" s="19"/>
      <c r="F24" s="19"/>
      <c r="G24" s="19"/>
      <c r="H24" s="19"/>
      <c r="I24" s="19"/>
      <c r="J24" s="19"/>
      <c r="K24" s="19"/>
      <c r="L24" s="19"/>
      <c r="M24" s="34"/>
      <c r="N24" s="34"/>
      <c r="O24" s="103"/>
    </row>
    <row r="25" spans="1:15" ht="18" customHeight="1" thickBot="1" x14ac:dyDescent="0.25">
      <c r="A25" s="246" t="s">
        <v>123</v>
      </c>
      <c r="B25" s="247"/>
      <c r="C25" s="247"/>
      <c r="D25" s="247"/>
      <c r="E25" s="247"/>
      <c r="F25" s="247"/>
      <c r="G25" s="247"/>
      <c r="H25" s="247"/>
      <c r="I25" s="247"/>
      <c r="J25" s="247"/>
      <c r="K25" s="247"/>
      <c r="L25" s="245">
        <f>SUMPRODUCT(ROUND(L13:L23,2))</f>
        <v>0</v>
      </c>
      <c r="M25" s="247"/>
      <c r="N25" s="245">
        <f>N13+N15+N17+N19+N21+N23</f>
        <v>0</v>
      </c>
      <c r="O25" s="103"/>
    </row>
    <row r="26" spans="1:15" ht="12.75" thickTop="1" x14ac:dyDescent="0.2">
      <c r="A26" s="248"/>
      <c r="B26" s="235"/>
      <c r="C26" s="235"/>
      <c r="D26" s="235"/>
      <c r="E26" s="235"/>
      <c r="F26" s="235"/>
      <c r="G26" s="235"/>
      <c r="H26" s="235"/>
      <c r="I26" s="235"/>
      <c r="J26" s="235"/>
      <c r="K26" s="235"/>
      <c r="L26" s="235"/>
      <c r="M26" s="235"/>
      <c r="N26" s="235"/>
      <c r="O26" s="249"/>
    </row>
    <row r="28" spans="1:15" ht="18" customHeight="1" x14ac:dyDescent="0.2">
      <c r="A28" s="152" t="s">
        <v>197</v>
      </c>
      <c r="B28" s="153"/>
      <c r="C28" s="153"/>
      <c r="D28" s="153"/>
      <c r="E28" s="153"/>
      <c r="F28" s="153"/>
      <c r="G28" s="153"/>
      <c r="H28" s="153"/>
      <c r="I28" s="153"/>
      <c r="J28" s="153"/>
      <c r="K28" s="153"/>
      <c r="L28" s="153"/>
      <c r="M28" s="153"/>
      <c r="N28" s="153"/>
      <c r="O28" s="154"/>
    </row>
    <row r="29" spans="1:15" ht="5.0999999999999996" customHeight="1" x14ac:dyDescent="0.2">
      <c r="A29" s="427"/>
      <c r="B29" s="34"/>
      <c r="C29" s="34"/>
      <c r="D29" s="34"/>
      <c r="E29" s="34"/>
      <c r="F29" s="34"/>
      <c r="G29" s="34"/>
      <c r="H29" s="34"/>
      <c r="I29" s="34"/>
      <c r="J29" s="34"/>
      <c r="K29" s="34"/>
      <c r="L29" s="34"/>
      <c r="M29" s="34"/>
      <c r="N29" s="34"/>
      <c r="O29" s="103"/>
    </row>
    <row r="30" spans="1:15" ht="18" customHeight="1" x14ac:dyDescent="0.2">
      <c r="A30" s="427"/>
      <c r="B30" s="34"/>
      <c r="C30" s="34"/>
      <c r="D30" s="34"/>
      <c r="E30" s="34"/>
      <c r="F30" s="34"/>
      <c r="G30" s="34"/>
      <c r="H30" s="34"/>
      <c r="I30" s="34"/>
      <c r="J30" s="34"/>
      <c r="K30" s="34"/>
      <c r="L30" s="34"/>
      <c r="M30" s="34"/>
      <c r="N30" s="631" t="s">
        <v>264</v>
      </c>
      <c r="O30" s="103"/>
    </row>
    <row r="31" spans="1:15" ht="18" customHeight="1" x14ac:dyDescent="0.2">
      <c r="A31" s="427"/>
      <c r="B31" s="34"/>
      <c r="C31" s="34"/>
      <c r="D31" s="34"/>
      <c r="E31" s="34"/>
      <c r="F31" s="34"/>
      <c r="G31" s="34"/>
      <c r="H31" s="34"/>
      <c r="I31" s="34"/>
      <c r="J31" s="34"/>
      <c r="K31" s="34"/>
      <c r="L31" s="34"/>
      <c r="M31" s="34"/>
      <c r="N31" s="632"/>
      <c r="O31" s="103"/>
    </row>
    <row r="32" spans="1:15" ht="18" customHeight="1" x14ac:dyDescent="0.2">
      <c r="A32" s="334" t="s">
        <v>129</v>
      </c>
      <c r="B32" s="244" t="s">
        <v>21</v>
      </c>
      <c r="C32" s="34"/>
      <c r="D32" s="34"/>
      <c r="E32" s="34"/>
      <c r="F32" s="34"/>
      <c r="G32" s="34"/>
      <c r="H32" s="34"/>
      <c r="I32" s="34"/>
      <c r="J32" s="34"/>
      <c r="K32" s="34"/>
      <c r="L32" s="34"/>
      <c r="M32" s="34"/>
      <c r="N32" s="395" t="s">
        <v>25</v>
      </c>
      <c r="O32" s="240"/>
    </row>
    <row r="33" spans="1:15" ht="18" customHeight="1" x14ac:dyDescent="0.2">
      <c r="A33" s="241" t="s">
        <v>130</v>
      </c>
      <c r="B33" s="34" t="s">
        <v>22</v>
      </c>
      <c r="C33" s="34"/>
      <c r="D33" s="34"/>
      <c r="E33" s="34"/>
      <c r="F33" s="34"/>
      <c r="G33" s="34"/>
      <c r="H33" s="34"/>
      <c r="I33" s="34"/>
      <c r="J33" s="34"/>
      <c r="K33" s="34"/>
      <c r="L33" s="34"/>
      <c r="M33" s="34"/>
      <c r="N33" s="157"/>
      <c r="O33" s="240"/>
    </row>
    <row r="34" spans="1:15" ht="18" customHeight="1" x14ac:dyDescent="0.2">
      <c r="A34" s="241" t="s">
        <v>131</v>
      </c>
      <c r="B34" s="34" t="s">
        <v>35</v>
      </c>
      <c r="C34" s="34"/>
      <c r="D34" s="34"/>
      <c r="E34" s="34"/>
      <c r="F34" s="34"/>
      <c r="G34" s="34"/>
      <c r="H34" s="34"/>
      <c r="I34" s="34"/>
      <c r="J34" s="34"/>
      <c r="K34" s="34"/>
      <c r="L34" s="34"/>
      <c r="M34" s="34"/>
      <c r="N34" s="158"/>
      <c r="O34" s="240"/>
    </row>
    <row r="35" spans="1:15" ht="18" customHeight="1" x14ac:dyDescent="0.2">
      <c r="A35" s="241" t="s">
        <v>132</v>
      </c>
      <c r="B35" s="34" t="s">
        <v>23</v>
      </c>
      <c r="C35" s="34"/>
      <c r="D35" s="34"/>
      <c r="E35" s="34"/>
      <c r="F35" s="34"/>
      <c r="G35" s="34"/>
      <c r="H35" s="34"/>
      <c r="I35" s="34"/>
      <c r="J35" s="34"/>
      <c r="K35" s="34"/>
      <c r="L35" s="34"/>
      <c r="M35" s="34"/>
      <c r="N35" s="158"/>
      <c r="O35" s="240"/>
    </row>
    <row r="36" spans="1:15" ht="18" customHeight="1" x14ac:dyDescent="0.2">
      <c r="A36" s="241" t="s">
        <v>133</v>
      </c>
      <c r="B36" s="34" t="s">
        <v>50</v>
      </c>
      <c r="C36" s="34"/>
      <c r="D36" s="34"/>
      <c r="E36" s="34"/>
      <c r="F36" s="34"/>
      <c r="G36" s="34"/>
      <c r="H36" s="34"/>
      <c r="I36" s="34"/>
      <c r="J36" s="34"/>
      <c r="K36" s="34"/>
      <c r="L36" s="34"/>
      <c r="M36" s="34"/>
      <c r="N36" s="158"/>
      <c r="O36" s="240"/>
    </row>
    <row r="37" spans="1:15" ht="18" customHeight="1" thickBot="1" x14ac:dyDescent="0.25">
      <c r="A37" s="241"/>
      <c r="B37" s="244" t="str">
        <f>CONCATENATE("Summe ",B32)</f>
        <v>Summe Private Mittel</v>
      </c>
      <c r="C37" s="34"/>
      <c r="D37" s="34"/>
      <c r="E37" s="34"/>
      <c r="F37" s="34"/>
      <c r="G37" s="34"/>
      <c r="H37" s="34"/>
      <c r="I37" s="34"/>
      <c r="J37" s="34"/>
      <c r="K37" s="34"/>
      <c r="L37" s="34"/>
      <c r="M37" s="34"/>
      <c r="N37" s="245">
        <f>SUMPRODUCT(ROUND(N33:N36,2))</f>
        <v>0</v>
      </c>
      <c r="O37" s="240"/>
    </row>
    <row r="38" spans="1:15" ht="5.0999999999999996" customHeight="1" thickTop="1" x14ac:dyDescent="0.2">
      <c r="A38" s="241"/>
      <c r="B38" s="34"/>
      <c r="C38" s="34"/>
      <c r="D38" s="34"/>
      <c r="E38" s="34"/>
      <c r="F38" s="34"/>
      <c r="G38" s="34"/>
      <c r="H38" s="34"/>
      <c r="I38" s="34"/>
      <c r="J38" s="34"/>
      <c r="K38" s="34"/>
      <c r="L38" s="34"/>
      <c r="M38" s="34"/>
      <c r="N38" s="251"/>
      <c r="O38" s="240"/>
    </row>
    <row r="39" spans="1:15" ht="18" customHeight="1" x14ac:dyDescent="0.2">
      <c r="A39" s="334" t="s">
        <v>134</v>
      </c>
      <c r="B39" s="244" t="s">
        <v>36</v>
      </c>
      <c r="C39" s="34"/>
      <c r="D39" s="34"/>
      <c r="E39" s="34"/>
      <c r="F39" s="34"/>
      <c r="G39" s="34"/>
      <c r="H39" s="34"/>
      <c r="I39" s="34"/>
      <c r="J39" s="34"/>
      <c r="K39" s="34"/>
      <c r="L39" s="34"/>
      <c r="M39" s="34"/>
      <c r="N39" s="34"/>
      <c r="O39" s="240"/>
    </row>
    <row r="40" spans="1:15" ht="18" customHeight="1" x14ac:dyDescent="0.2">
      <c r="A40" s="241" t="s">
        <v>135</v>
      </c>
      <c r="B40" s="34" t="s">
        <v>65</v>
      </c>
      <c r="C40" s="34"/>
      <c r="D40" s="34"/>
      <c r="E40" s="34"/>
      <c r="F40" s="34"/>
      <c r="G40" s="34"/>
      <c r="H40" s="34"/>
      <c r="I40" s="34"/>
      <c r="J40" s="34"/>
      <c r="K40" s="34"/>
      <c r="L40" s="34"/>
      <c r="M40" s="34"/>
      <c r="N40" s="157"/>
      <c r="O40" s="240"/>
    </row>
    <row r="41" spans="1:15" ht="18" customHeight="1" x14ac:dyDescent="0.2">
      <c r="A41" s="241" t="s">
        <v>136</v>
      </c>
      <c r="B41" s="628"/>
      <c r="C41" s="629"/>
      <c r="D41" s="629"/>
      <c r="E41" s="629"/>
      <c r="F41" s="629"/>
      <c r="G41" s="629"/>
      <c r="H41" s="629"/>
      <c r="I41" s="629"/>
      <c r="J41" s="629"/>
      <c r="K41" s="630"/>
      <c r="L41" s="34"/>
      <c r="M41" s="34"/>
      <c r="N41" s="158"/>
      <c r="O41" s="240"/>
    </row>
    <row r="42" spans="1:15" ht="18" customHeight="1" x14ac:dyDescent="0.2">
      <c r="A42" s="241" t="s">
        <v>137</v>
      </c>
      <c r="B42" s="628"/>
      <c r="C42" s="629"/>
      <c r="D42" s="629"/>
      <c r="E42" s="629"/>
      <c r="F42" s="629"/>
      <c r="G42" s="629"/>
      <c r="H42" s="629"/>
      <c r="I42" s="629"/>
      <c r="J42" s="629"/>
      <c r="K42" s="630"/>
      <c r="L42" s="34"/>
      <c r="M42" s="34"/>
      <c r="N42" s="159"/>
      <c r="O42" s="240"/>
    </row>
    <row r="43" spans="1:15" ht="18" customHeight="1" thickBot="1" x14ac:dyDescent="0.25">
      <c r="A43" s="241"/>
      <c r="B43" s="244" t="str">
        <f>CONCATENATE("Summe ",B39)</f>
        <v>Summe Öffentliche Mittel</v>
      </c>
      <c r="C43" s="34"/>
      <c r="D43" s="34"/>
      <c r="E43" s="34"/>
      <c r="F43" s="34"/>
      <c r="G43" s="34"/>
      <c r="H43" s="34"/>
      <c r="I43" s="34"/>
      <c r="J43" s="34"/>
      <c r="K43" s="34"/>
      <c r="L43" s="34"/>
      <c r="M43" s="34"/>
      <c r="N43" s="245">
        <f>SUMPRODUCT(ROUND(N40:N42,2))</f>
        <v>0</v>
      </c>
      <c r="O43" s="240"/>
    </row>
    <row r="44" spans="1:15" ht="5.0999999999999996" customHeight="1" thickTop="1" x14ac:dyDescent="0.2">
      <c r="A44" s="241"/>
      <c r="B44" s="32"/>
      <c r="C44" s="34"/>
      <c r="D44" s="34"/>
      <c r="E44" s="34"/>
      <c r="F44" s="34"/>
      <c r="G44" s="34"/>
      <c r="H44" s="34"/>
      <c r="I44" s="34"/>
      <c r="J44" s="34"/>
      <c r="K44" s="34"/>
      <c r="L44" s="34"/>
      <c r="M44" s="34"/>
      <c r="N44" s="34"/>
      <c r="O44" s="240"/>
    </row>
    <row r="45" spans="1:15" ht="18" customHeight="1" x14ac:dyDescent="0.2">
      <c r="A45" s="334" t="s">
        <v>138</v>
      </c>
      <c r="B45" s="244" t="s">
        <v>265</v>
      </c>
      <c r="C45" s="34"/>
      <c r="D45" s="34"/>
      <c r="E45" s="34"/>
      <c r="F45" s="34"/>
      <c r="G45" s="34"/>
      <c r="H45" s="34"/>
      <c r="I45" s="34"/>
      <c r="J45" s="34"/>
      <c r="K45" s="34"/>
      <c r="L45" s="34"/>
      <c r="M45" s="34"/>
      <c r="N45" s="411">
        <f>'Seite 1'!P53</f>
        <v>0</v>
      </c>
      <c r="O45" s="240"/>
    </row>
    <row r="46" spans="1:15" ht="5.0999999999999996" customHeight="1" x14ac:dyDescent="0.2">
      <c r="A46" s="241"/>
      <c r="B46" s="34"/>
      <c r="C46" s="34"/>
      <c r="D46" s="34"/>
      <c r="E46" s="34"/>
      <c r="F46" s="34"/>
      <c r="G46" s="34"/>
      <c r="H46" s="34"/>
      <c r="I46" s="34"/>
      <c r="J46" s="34"/>
      <c r="K46" s="34"/>
      <c r="L46" s="34"/>
      <c r="M46" s="34"/>
      <c r="N46" s="252"/>
      <c r="O46" s="240"/>
    </row>
    <row r="47" spans="1:15" ht="18" customHeight="1" thickBot="1" x14ac:dyDescent="0.25">
      <c r="A47" s="246" t="s">
        <v>24</v>
      </c>
      <c r="B47" s="247"/>
      <c r="C47" s="247"/>
      <c r="D47" s="247"/>
      <c r="E47" s="247"/>
      <c r="F47" s="247"/>
      <c r="G47" s="247"/>
      <c r="H47" s="247"/>
      <c r="I47" s="247"/>
      <c r="J47" s="247"/>
      <c r="K47" s="247"/>
      <c r="L47" s="247"/>
      <c r="M47" s="247"/>
      <c r="N47" s="245">
        <f>N37+N43+ROUND(N45,2)</f>
        <v>0</v>
      </c>
      <c r="O47" s="240"/>
    </row>
    <row r="48" spans="1:15" ht="12.75" thickTop="1" x14ac:dyDescent="0.2">
      <c r="A48" s="248"/>
      <c r="B48" s="235"/>
      <c r="C48" s="235"/>
      <c r="D48" s="235"/>
      <c r="E48" s="235"/>
      <c r="F48" s="235"/>
      <c r="G48" s="235"/>
      <c r="H48" s="235"/>
      <c r="I48" s="235"/>
      <c r="J48" s="235"/>
      <c r="K48" s="235"/>
      <c r="L48" s="235"/>
      <c r="M48" s="235"/>
      <c r="N48" s="235"/>
      <c r="O48" s="253"/>
    </row>
    <row r="49" spans="1:15" x14ac:dyDescent="0.2">
      <c r="A49" s="254"/>
      <c r="B49" s="34"/>
      <c r="C49" s="34"/>
      <c r="D49" s="34"/>
      <c r="E49" s="34"/>
      <c r="F49" s="34"/>
      <c r="G49" s="34"/>
      <c r="H49" s="34"/>
      <c r="I49" s="34"/>
      <c r="J49" s="34"/>
      <c r="K49" s="34"/>
      <c r="L49" s="34"/>
      <c r="M49" s="34"/>
      <c r="N49" s="34"/>
      <c r="O49" s="230"/>
    </row>
    <row r="50" spans="1:15" ht="18" customHeight="1" x14ac:dyDescent="0.2">
      <c r="A50" s="622" t="str">
        <f>IF(N50&gt;0,"Abgleich Ausgaben zu Finanzierung: Mehrausgaben (in €)",IF(N50&lt;0,"Abgleich Ausgaben zu Finanzierung: Überzahlung (in €)","Ausgaben gleich Finanzierung"))</f>
        <v>Ausgaben gleich Finanzierung</v>
      </c>
      <c r="B50" s="623"/>
      <c r="C50" s="623"/>
      <c r="D50" s="623"/>
      <c r="E50" s="623"/>
      <c r="F50" s="623"/>
      <c r="G50" s="623"/>
      <c r="H50" s="623"/>
      <c r="I50" s="623"/>
      <c r="J50" s="623"/>
      <c r="K50" s="623"/>
      <c r="L50" s="325"/>
      <c r="M50" s="325"/>
      <c r="N50" s="155">
        <f>N25-N47</f>
        <v>0</v>
      </c>
      <c r="O50" s="156"/>
    </row>
    <row r="51" spans="1:15" ht="12" customHeight="1" x14ac:dyDescent="0.2">
      <c r="A51" s="255"/>
      <c r="B51" s="255"/>
      <c r="C51" s="255"/>
      <c r="D51" s="255"/>
      <c r="E51" s="255"/>
      <c r="F51" s="255"/>
      <c r="G51" s="255"/>
      <c r="H51" s="255"/>
      <c r="I51" s="255"/>
      <c r="J51" s="255"/>
      <c r="K51" s="255"/>
      <c r="L51" s="255"/>
      <c r="M51" s="255"/>
      <c r="N51" s="256"/>
      <c r="O51" s="256"/>
    </row>
    <row r="52" spans="1:15" ht="18" customHeight="1" x14ac:dyDescent="0.2">
      <c r="A52" s="622" t="s">
        <v>292</v>
      </c>
      <c r="B52" s="623"/>
      <c r="C52" s="623"/>
      <c r="D52" s="623"/>
      <c r="E52" s="623"/>
      <c r="F52" s="623"/>
      <c r="G52" s="623"/>
      <c r="H52" s="623"/>
      <c r="I52" s="623"/>
      <c r="J52" s="623"/>
      <c r="K52" s="623"/>
      <c r="L52" s="623"/>
      <c r="M52" s="623"/>
      <c r="N52" s="155">
        <f>SUM(N54:N59)</f>
        <v>0</v>
      </c>
      <c r="O52" s="156"/>
    </row>
    <row r="53" spans="1:15" ht="5.0999999999999996" customHeight="1" x14ac:dyDescent="0.2">
      <c r="A53" s="434"/>
      <c r="B53" s="435"/>
      <c r="C53" s="435"/>
      <c r="D53" s="435"/>
      <c r="E53" s="435"/>
      <c r="F53" s="435"/>
      <c r="G53" s="435"/>
      <c r="H53" s="435"/>
      <c r="I53" s="435"/>
      <c r="J53" s="435"/>
      <c r="K53" s="435"/>
      <c r="L53" s="435"/>
      <c r="M53" s="435"/>
      <c r="N53" s="436"/>
      <c r="O53" s="437"/>
    </row>
    <row r="54" spans="1:15" ht="15" customHeight="1" x14ac:dyDescent="0.2">
      <c r="A54" s="537" t="s">
        <v>273</v>
      </c>
      <c r="B54" s="538"/>
      <c r="C54" s="539" t="str">
        <f>CONCATENATE(A10," ",B10)</f>
        <v>1. Personalausgaben</v>
      </c>
      <c r="D54" s="540"/>
      <c r="E54" s="540"/>
      <c r="F54" s="540"/>
      <c r="G54" s="540"/>
      <c r="H54" s="540"/>
      <c r="I54" s="540"/>
      <c r="J54" s="540"/>
      <c r="K54" s="540"/>
      <c r="L54" s="539" t="str">
        <f>'Formblatt 1'!A1</f>
        <v>Formblatt 1</v>
      </c>
      <c r="M54" s="540"/>
      <c r="N54" s="541">
        <f>'Formblatt 1'!M26</f>
        <v>0</v>
      </c>
      <c r="O54" s="438"/>
    </row>
    <row r="55" spans="1:15" ht="15" customHeight="1" x14ac:dyDescent="0.2">
      <c r="A55" s="542"/>
      <c r="B55" s="540"/>
      <c r="C55" s="539" t="str">
        <f>CONCATENATE(A15," ",B15)</f>
        <v>2. Sachausgaben</v>
      </c>
      <c r="D55" s="540"/>
      <c r="E55" s="540"/>
      <c r="F55" s="540"/>
      <c r="G55" s="540"/>
      <c r="H55" s="540"/>
      <c r="I55" s="540"/>
      <c r="J55" s="540"/>
      <c r="K55" s="540"/>
      <c r="L55" s="539" t="str">
        <f>'Formblatt 4'!A1</f>
        <v>Formblatt 4</v>
      </c>
      <c r="M55" s="540"/>
      <c r="N55" s="541">
        <f>'Formblatt 4'!AA30</f>
        <v>0</v>
      </c>
      <c r="O55" s="438"/>
    </row>
    <row r="56" spans="1:15" ht="15" customHeight="1" x14ac:dyDescent="0.2">
      <c r="A56" s="542"/>
      <c r="B56" s="540"/>
      <c r="C56" s="539" t="str">
        <f>CONCATENATE(A17," ",B17)</f>
        <v>3. Außerschulische Jugendbildung</v>
      </c>
      <c r="D56" s="540"/>
      <c r="E56" s="540"/>
      <c r="F56" s="540"/>
      <c r="G56" s="540"/>
      <c r="H56" s="540"/>
      <c r="I56" s="540"/>
      <c r="J56" s="540"/>
      <c r="K56" s="540"/>
      <c r="L56" s="539" t="str">
        <f>'Formblatt 5'!A1</f>
        <v>Formblatt 5</v>
      </c>
      <c r="M56" s="540"/>
      <c r="N56" s="541">
        <f>'Formblatt 5'!AA5</f>
        <v>0</v>
      </c>
      <c r="O56" s="438"/>
    </row>
    <row r="57" spans="1:15" ht="15" customHeight="1" x14ac:dyDescent="0.2">
      <c r="A57" s="542"/>
      <c r="B57" s="540"/>
      <c r="C57" s="539" t="str">
        <f>CONCATENATE(A19," ",B19)</f>
        <v>4. Kinder- und Jugenderholung</v>
      </c>
      <c r="D57" s="540"/>
      <c r="E57" s="540"/>
      <c r="F57" s="540"/>
      <c r="G57" s="540"/>
      <c r="H57" s="540"/>
      <c r="I57" s="540"/>
      <c r="J57" s="540"/>
      <c r="K57" s="540"/>
      <c r="L57" s="539" t="str">
        <f>'Formblatt 6'!A1</f>
        <v>Formblatt 6</v>
      </c>
      <c r="M57" s="540"/>
      <c r="N57" s="541">
        <f>'Formblatt 6'!L31</f>
        <v>0</v>
      </c>
      <c r="O57" s="438"/>
    </row>
    <row r="58" spans="1:15" ht="15" customHeight="1" x14ac:dyDescent="0.2">
      <c r="A58" s="542"/>
      <c r="B58" s="540"/>
      <c r="C58" s="539" t="str">
        <f>CONCATENATE(A21," ",B21)</f>
        <v>5. Internationale Jugendarbeit</v>
      </c>
      <c r="D58" s="540"/>
      <c r="E58" s="540"/>
      <c r="F58" s="540"/>
      <c r="G58" s="540"/>
      <c r="H58" s="540"/>
      <c r="I58" s="540"/>
      <c r="J58" s="540"/>
      <c r="K58" s="540"/>
      <c r="L58" s="539" t="str">
        <f>'Formblatt 7'!A1</f>
        <v>Formblatt 7</v>
      </c>
      <c r="M58" s="540"/>
      <c r="N58" s="541">
        <f>'Formblatt 7'!K31</f>
        <v>0</v>
      </c>
      <c r="O58" s="438"/>
    </row>
    <row r="59" spans="1:15" ht="15" customHeight="1" x14ac:dyDescent="0.2">
      <c r="A59" s="542"/>
      <c r="B59" s="540"/>
      <c r="C59" s="539" t="str">
        <f>CONCATENATE(A23," ",B23)</f>
        <v>6. Großveranstaltungen mit jugendpolitischer Schwerpunktsetzung</v>
      </c>
      <c r="D59" s="540"/>
      <c r="E59" s="540"/>
      <c r="F59" s="540"/>
      <c r="G59" s="540"/>
      <c r="H59" s="540"/>
      <c r="I59" s="540"/>
      <c r="J59" s="540"/>
      <c r="K59" s="540"/>
      <c r="L59" s="539" t="str">
        <f>'Formblatt 8'!A1</f>
        <v>Formblatt 8</v>
      </c>
      <c r="M59" s="540"/>
      <c r="N59" s="541">
        <f>ROUND('Formblatt 8'!I32,2)</f>
        <v>0</v>
      </c>
      <c r="O59" s="438"/>
    </row>
    <row r="60" spans="1:15" ht="5.0999999999999996" customHeight="1" x14ac:dyDescent="0.2">
      <c r="A60" s="439"/>
      <c r="B60" s="440"/>
      <c r="C60" s="440"/>
      <c r="D60" s="440"/>
      <c r="E60" s="440"/>
      <c r="F60" s="440"/>
      <c r="G60" s="440"/>
      <c r="H60" s="440"/>
      <c r="I60" s="440"/>
      <c r="J60" s="440"/>
      <c r="K60" s="440"/>
      <c r="L60" s="440"/>
      <c r="M60" s="440"/>
      <c r="N60" s="441"/>
      <c r="O60" s="442"/>
    </row>
    <row r="61" spans="1:15" x14ac:dyDescent="0.2">
      <c r="A61" s="257"/>
      <c r="B61" s="235"/>
      <c r="C61" s="235"/>
      <c r="D61" s="34"/>
      <c r="E61" s="34"/>
      <c r="F61" s="34"/>
      <c r="G61" s="34"/>
      <c r="H61" s="34"/>
    </row>
    <row r="62" spans="1:15" ht="5.0999999999999996" customHeight="1" x14ac:dyDescent="0.2">
      <c r="A62" s="254"/>
      <c r="B62" s="34"/>
      <c r="C62" s="34"/>
      <c r="D62" s="34"/>
      <c r="E62" s="34"/>
      <c r="F62" s="34"/>
      <c r="G62" s="34"/>
      <c r="H62" s="34"/>
    </row>
    <row r="63" spans="1:15" x14ac:dyDescent="0.2">
      <c r="A63" s="258">
        <v>1</v>
      </c>
      <c r="B63" s="147" t="s">
        <v>17</v>
      </c>
      <c r="C63" s="19"/>
      <c r="D63" s="19"/>
      <c r="E63" s="19"/>
      <c r="F63" s="19"/>
      <c r="G63" s="19"/>
      <c r="H63" s="19"/>
    </row>
    <row r="64" spans="1:15" ht="5.0999999999999996" customHeight="1" x14ac:dyDescent="0.2"/>
    <row r="65" spans="1:1" ht="12" customHeight="1" x14ac:dyDescent="0.2">
      <c r="A65" s="259" t="str">
        <f>'Seite 1'!A66</f>
        <v>VWN Landesjugendförderplan</v>
      </c>
    </row>
    <row r="66" spans="1:1" ht="12" customHeight="1" x14ac:dyDescent="0.2">
      <c r="A66" s="259" t="str">
        <f>'Seite 1'!A67</f>
        <v>Formularversion: V 1.8 vom 18.10.19</v>
      </c>
    </row>
  </sheetData>
  <sheetProtection password="EDE9" sheet="1" objects="1" scenarios="1"/>
  <mergeCells count="8">
    <mergeCell ref="A52:M52"/>
    <mergeCell ref="N1:O1"/>
    <mergeCell ref="N2:O2"/>
    <mergeCell ref="A50:K50"/>
    <mergeCell ref="B41:K41"/>
    <mergeCell ref="B42:K42"/>
    <mergeCell ref="N8:N9"/>
    <mergeCell ref="N30:N31"/>
  </mergeCells>
  <phoneticPr fontId="7" type="noConversion"/>
  <conditionalFormatting sqref="N1:O2">
    <cfRule type="cellIs" dxfId="22" priority="1" stopIfTrue="1" operator="equal">
      <formula>0</formula>
    </cfRule>
  </conditionalFormatting>
  <pageMargins left="0.78740157480314965" right="0.19685039370078741" top="0.19685039370078741" bottom="0.19685039370078741" header="0.19685039370078741" footer="0.19685039370078741"/>
  <pageSetup paperSize="9" scale="94" orientation="portrait" r:id="rId1"/>
  <headerFooter alignWithMargins="0">
    <oddFooter>&amp;C&amp;8&amp;A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pageSetUpPr fitToPage="1"/>
  </sheetPr>
  <dimension ref="A1:X71"/>
  <sheetViews>
    <sheetView showGridLines="0" workbookViewId="0">
      <selection activeCell="A49" sqref="A49:H49"/>
    </sheetView>
  </sheetViews>
  <sheetFormatPr baseColWidth="10" defaultRowHeight="12.75" customHeight="1" x14ac:dyDescent="0.2"/>
  <cols>
    <col min="1" max="18" width="5.140625" style="19" customWidth="1"/>
    <col min="19" max="19" width="0.85546875" style="168" customWidth="1"/>
    <col min="20" max="16384" width="11.42578125" style="19"/>
  </cols>
  <sheetData>
    <row r="1" spans="1:24" ht="15" customHeight="1" x14ac:dyDescent="0.2">
      <c r="A1" s="18"/>
      <c r="N1" s="10" t="s">
        <v>81</v>
      </c>
      <c r="O1" s="624" t="str">
        <f>'Seite 1'!$P$18</f>
        <v>F-JH</v>
      </c>
      <c r="P1" s="638"/>
      <c r="Q1" s="638"/>
      <c r="R1" s="638"/>
      <c r="S1" s="625"/>
    </row>
    <row r="2" spans="1:24" ht="15" customHeight="1" x14ac:dyDescent="0.2">
      <c r="B2" s="18"/>
      <c r="C2" s="18"/>
      <c r="D2" s="18"/>
      <c r="E2" s="18"/>
      <c r="F2" s="18"/>
      <c r="G2" s="18"/>
      <c r="H2" s="18"/>
      <c r="I2" s="18"/>
      <c r="J2" s="18"/>
      <c r="K2" s="18"/>
      <c r="L2" s="18"/>
      <c r="M2" s="18"/>
      <c r="N2" s="10" t="s">
        <v>82</v>
      </c>
      <c r="O2" s="626">
        <f ca="1">'Seite 1'!$P$17</f>
        <v>43756</v>
      </c>
      <c r="P2" s="639"/>
      <c r="Q2" s="639"/>
      <c r="R2" s="639"/>
      <c r="S2" s="627"/>
    </row>
    <row r="3" spans="1:24" ht="3.95" customHeight="1" x14ac:dyDescent="0.2"/>
    <row r="4" spans="1:24" ht="18" customHeight="1" x14ac:dyDescent="0.2">
      <c r="A4" s="94" t="s">
        <v>218</v>
      </c>
      <c r="B4" s="95"/>
      <c r="C4" s="95"/>
      <c r="D4" s="95"/>
      <c r="E4" s="95"/>
      <c r="F4" s="95"/>
      <c r="G4" s="95"/>
      <c r="H4" s="95"/>
      <c r="I4" s="95"/>
      <c r="J4" s="95"/>
      <c r="K4" s="95"/>
      <c r="L4" s="95"/>
      <c r="M4" s="95"/>
      <c r="N4" s="95"/>
      <c r="O4" s="95"/>
      <c r="P4" s="95"/>
      <c r="Q4" s="95"/>
      <c r="R4" s="95"/>
      <c r="S4" s="96"/>
    </row>
    <row r="5" spans="1:24" ht="12" customHeight="1" x14ac:dyDescent="0.2">
      <c r="A5" s="160"/>
      <c r="B5" s="145"/>
      <c r="C5" s="145"/>
      <c r="D5" s="145"/>
      <c r="E5" s="145"/>
      <c r="F5" s="145"/>
      <c r="G5" s="145"/>
      <c r="H5" s="145"/>
      <c r="I5" s="145"/>
      <c r="J5" s="145"/>
      <c r="K5" s="145"/>
      <c r="L5" s="145"/>
      <c r="M5" s="145"/>
      <c r="N5" s="145"/>
      <c r="O5" s="145"/>
      <c r="P5" s="145"/>
      <c r="Q5" s="145"/>
      <c r="R5" s="145"/>
      <c r="S5" s="161"/>
    </row>
    <row r="6" spans="1:24" ht="15" customHeight="1" x14ac:dyDescent="0.2">
      <c r="A6" s="162" t="s">
        <v>11</v>
      </c>
      <c r="S6" s="167"/>
      <c r="T6" s="163"/>
      <c r="U6" s="163"/>
      <c r="V6" s="163"/>
      <c r="W6" s="163"/>
      <c r="X6" s="163"/>
    </row>
    <row r="7" spans="1:24" ht="3.95" customHeight="1" x14ac:dyDescent="0.2">
      <c r="A7" s="104"/>
      <c r="O7" s="164"/>
      <c r="P7" s="164"/>
      <c r="Q7" s="164"/>
      <c r="R7" s="164"/>
      <c r="S7" s="165"/>
    </row>
    <row r="8" spans="1:24" ht="18" customHeight="1" x14ac:dyDescent="0.2">
      <c r="A8" s="166" t="s">
        <v>4</v>
      </c>
      <c r="B8" s="19" t="s">
        <v>46</v>
      </c>
      <c r="S8" s="167"/>
    </row>
    <row r="9" spans="1:24" ht="3.95" customHeight="1" x14ac:dyDescent="0.2">
      <c r="A9" s="166"/>
      <c r="S9" s="167"/>
    </row>
    <row r="10" spans="1:24" ht="18" customHeight="1" x14ac:dyDescent="0.2">
      <c r="A10" s="166" t="s">
        <v>4</v>
      </c>
      <c r="B10" s="19" t="s">
        <v>314</v>
      </c>
      <c r="S10" s="167"/>
    </row>
    <row r="11" spans="1:24" ht="3.95" customHeight="1" x14ac:dyDescent="0.2">
      <c r="A11" s="166"/>
      <c r="S11" s="167"/>
    </row>
    <row r="12" spans="1:24" ht="18" customHeight="1" x14ac:dyDescent="0.2">
      <c r="A12" s="166" t="s">
        <v>4</v>
      </c>
      <c r="B12" s="168" t="s">
        <v>48</v>
      </c>
      <c r="C12" s="168"/>
      <c r="D12" s="168"/>
      <c r="E12" s="168"/>
      <c r="F12" s="168"/>
      <c r="G12" s="168"/>
      <c r="H12" s="168"/>
      <c r="I12" s="168"/>
      <c r="J12" s="168"/>
      <c r="K12" s="168"/>
      <c r="L12" s="168"/>
      <c r="M12" s="168"/>
      <c r="N12" s="168"/>
      <c r="S12" s="167"/>
    </row>
    <row r="13" spans="1:24" ht="3.95" customHeight="1" x14ac:dyDescent="0.2">
      <c r="A13" s="166"/>
      <c r="S13" s="167"/>
    </row>
    <row r="14" spans="1:24" ht="18" customHeight="1" x14ac:dyDescent="0.2">
      <c r="A14" s="166" t="s">
        <v>4</v>
      </c>
      <c r="B14" s="19" t="s">
        <v>47</v>
      </c>
      <c r="S14" s="167"/>
    </row>
    <row r="15" spans="1:24" ht="3.95" customHeight="1" x14ac:dyDescent="0.2">
      <c r="A15" s="166"/>
      <c r="B15" s="168"/>
      <c r="C15" s="168"/>
      <c r="D15" s="168"/>
      <c r="E15" s="168"/>
      <c r="F15" s="168"/>
      <c r="G15" s="168"/>
      <c r="H15" s="168"/>
      <c r="I15" s="168"/>
      <c r="J15" s="168"/>
      <c r="K15" s="168"/>
      <c r="L15" s="168"/>
      <c r="M15" s="168"/>
      <c r="N15" s="168"/>
      <c r="O15" s="168"/>
      <c r="P15" s="168"/>
      <c r="Q15" s="168"/>
      <c r="R15" s="168"/>
      <c r="S15" s="167"/>
    </row>
    <row r="16" spans="1:24" ht="18" customHeight="1" x14ac:dyDescent="0.2">
      <c r="A16" s="166" t="s">
        <v>4</v>
      </c>
      <c r="B16" s="640" t="s">
        <v>301</v>
      </c>
      <c r="C16" s="640"/>
      <c r="D16" s="640"/>
      <c r="E16" s="640"/>
      <c r="F16" s="640"/>
      <c r="G16" s="640"/>
      <c r="H16" s="640"/>
      <c r="I16" s="640"/>
      <c r="J16" s="640"/>
      <c r="K16" s="640"/>
      <c r="L16" s="640"/>
      <c r="M16" s="640"/>
      <c r="N16" s="640"/>
      <c r="O16" s="640"/>
      <c r="P16" s="640"/>
      <c r="Q16" s="640"/>
      <c r="R16" s="640"/>
      <c r="S16" s="167"/>
    </row>
    <row r="17" spans="1:24" ht="12" customHeight="1" x14ac:dyDescent="0.2">
      <c r="A17" s="166"/>
      <c r="B17" s="640"/>
      <c r="C17" s="640"/>
      <c r="D17" s="640"/>
      <c r="E17" s="640"/>
      <c r="F17" s="640"/>
      <c r="G17" s="640"/>
      <c r="H17" s="640"/>
      <c r="I17" s="640"/>
      <c r="J17" s="640"/>
      <c r="K17" s="640"/>
      <c r="L17" s="640"/>
      <c r="M17" s="640"/>
      <c r="N17" s="640"/>
      <c r="O17" s="640"/>
      <c r="P17" s="640"/>
      <c r="Q17" s="640"/>
      <c r="R17" s="640"/>
      <c r="S17" s="167"/>
    </row>
    <row r="18" spans="1:24" ht="3.95" customHeight="1" x14ac:dyDescent="0.2">
      <c r="A18" s="166"/>
      <c r="B18" s="168"/>
      <c r="C18" s="168"/>
      <c r="D18" s="168"/>
      <c r="E18" s="168"/>
      <c r="F18" s="168"/>
      <c r="G18" s="168"/>
      <c r="H18" s="168"/>
      <c r="I18" s="168"/>
      <c r="J18" s="168"/>
      <c r="K18" s="168"/>
      <c r="L18" s="168"/>
      <c r="M18" s="168"/>
      <c r="N18" s="168"/>
      <c r="O18" s="168"/>
      <c r="P18" s="168"/>
      <c r="Q18" s="168"/>
      <c r="R18" s="168"/>
      <c r="S18" s="167"/>
    </row>
    <row r="19" spans="1:24" ht="18" customHeight="1" x14ac:dyDescent="0.2">
      <c r="A19" s="166" t="s">
        <v>4</v>
      </c>
      <c r="B19" s="168" t="s">
        <v>49</v>
      </c>
      <c r="C19" s="168"/>
      <c r="D19" s="168"/>
      <c r="E19" s="168"/>
      <c r="F19" s="168"/>
      <c r="G19" s="168"/>
      <c r="H19" s="168"/>
      <c r="I19" s="168"/>
      <c r="J19" s="168"/>
      <c r="K19" s="168"/>
      <c r="L19" s="168"/>
      <c r="M19" s="168"/>
      <c r="N19" s="168"/>
      <c r="S19" s="167"/>
    </row>
    <row r="20" spans="1:24" ht="3.95" customHeight="1" x14ac:dyDescent="0.2">
      <c r="A20" s="166"/>
      <c r="B20" s="168"/>
      <c r="C20" s="168"/>
      <c r="D20" s="168"/>
      <c r="E20" s="168"/>
      <c r="F20" s="168"/>
      <c r="G20" s="168"/>
      <c r="H20" s="168"/>
      <c r="I20" s="168"/>
      <c r="J20" s="168"/>
      <c r="K20" s="168"/>
      <c r="L20" s="168"/>
      <c r="M20" s="168"/>
      <c r="N20" s="168"/>
      <c r="O20" s="168"/>
      <c r="P20" s="168"/>
      <c r="Q20" s="168"/>
      <c r="R20" s="168"/>
      <c r="S20" s="169"/>
    </row>
    <row r="21" spans="1:24" ht="18" customHeight="1" x14ac:dyDescent="0.2">
      <c r="A21" s="166" t="s">
        <v>4</v>
      </c>
      <c r="B21" s="168" t="s">
        <v>70</v>
      </c>
      <c r="C21" s="168"/>
      <c r="D21" s="168"/>
      <c r="E21" s="168"/>
      <c r="F21" s="168"/>
      <c r="G21" s="168"/>
      <c r="H21" s="168"/>
      <c r="I21" s="168"/>
      <c r="J21" s="168"/>
      <c r="K21" s="168"/>
      <c r="L21" s="168"/>
      <c r="M21" s="168"/>
      <c r="N21" s="168"/>
      <c r="S21" s="167"/>
    </row>
    <row r="22" spans="1:24" ht="3.95" customHeight="1" x14ac:dyDescent="0.2">
      <c r="A22" s="166"/>
      <c r="B22" s="168"/>
      <c r="C22" s="168"/>
      <c r="D22" s="168"/>
      <c r="E22" s="168"/>
      <c r="F22" s="168"/>
      <c r="G22" s="168"/>
      <c r="H22" s="168"/>
      <c r="I22" s="168"/>
      <c r="J22" s="168"/>
      <c r="K22" s="168"/>
      <c r="L22" s="168"/>
      <c r="M22" s="168"/>
      <c r="N22" s="168"/>
      <c r="O22" s="168"/>
      <c r="P22" s="168"/>
      <c r="Q22" s="168"/>
      <c r="R22" s="168"/>
      <c r="S22" s="169"/>
    </row>
    <row r="23" spans="1:24" ht="18" customHeight="1" x14ac:dyDescent="0.2">
      <c r="A23" s="166" t="s">
        <v>4</v>
      </c>
      <c r="B23" s="168" t="s">
        <v>294</v>
      </c>
      <c r="C23" s="168"/>
      <c r="D23" s="168"/>
      <c r="E23" s="168"/>
      <c r="F23" s="168"/>
      <c r="G23" s="168"/>
      <c r="H23" s="168"/>
      <c r="I23" s="168"/>
      <c r="J23" s="168"/>
      <c r="K23" s="168"/>
      <c r="L23" s="168"/>
      <c r="M23" s="168"/>
      <c r="N23" s="168"/>
      <c r="S23" s="167"/>
    </row>
    <row r="24" spans="1:24" ht="3.95" customHeight="1" x14ac:dyDescent="0.2">
      <c r="A24" s="166"/>
      <c r="B24" s="168"/>
      <c r="C24" s="168"/>
      <c r="D24" s="168"/>
      <c r="E24" s="168"/>
      <c r="F24" s="168"/>
      <c r="G24" s="168"/>
      <c r="H24" s="168"/>
      <c r="I24" s="168"/>
      <c r="J24" s="168"/>
      <c r="K24" s="168"/>
      <c r="L24" s="168"/>
      <c r="M24" s="168"/>
      <c r="N24" s="168"/>
      <c r="O24" s="168"/>
      <c r="P24" s="168"/>
      <c r="Q24" s="168"/>
      <c r="R24" s="168"/>
      <c r="S24" s="169"/>
    </row>
    <row r="25" spans="1:24" s="171" customFormat="1" ht="18" customHeight="1" x14ac:dyDescent="0.2">
      <c r="A25" s="170" t="s">
        <v>4</v>
      </c>
      <c r="B25" s="72" t="s">
        <v>198</v>
      </c>
      <c r="C25" s="72"/>
      <c r="D25" s="72"/>
      <c r="E25" s="72"/>
      <c r="F25" s="72"/>
      <c r="G25" s="72"/>
      <c r="H25" s="72"/>
      <c r="I25" s="72"/>
      <c r="J25" s="72"/>
      <c r="K25" s="72"/>
      <c r="L25" s="72"/>
      <c r="M25" s="72"/>
      <c r="N25" s="72"/>
      <c r="O25" s="72"/>
      <c r="P25" s="72"/>
      <c r="Q25" s="72"/>
      <c r="R25" s="72"/>
      <c r="S25" s="111"/>
    </row>
    <row r="26" spans="1:24" s="171" customFormat="1" ht="3.95" customHeight="1" x14ac:dyDescent="0.2">
      <c r="A26" s="172"/>
      <c r="B26" s="173"/>
      <c r="C26" s="173"/>
      <c r="D26" s="173"/>
      <c r="E26" s="173"/>
      <c r="F26" s="173"/>
      <c r="G26" s="173"/>
      <c r="H26" s="173"/>
      <c r="I26" s="173"/>
      <c r="J26" s="173"/>
      <c r="K26" s="173"/>
      <c r="L26" s="173"/>
      <c r="M26" s="173"/>
      <c r="N26" s="173"/>
      <c r="O26" s="173"/>
      <c r="P26" s="173"/>
      <c r="Q26" s="173"/>
      <c r="R26" s="173"/>
      <c r="S26" s="174"/>
    </row>
    <row r="27" spans="1:24" s="171" customFormat="1" ht="18" customHeight="1" x14ac:dyDescent="0.2">
      <c r="A27" s="175"/>
      <c r="B27" s="176"/>
      <c r="C27" s="176"/>
      <c r="D27" s="176"/>
      <c r="E27" s="176"/>
      <c r="F27" s="137"/>
      <c r="G27" s="137"/>
      <c r="H27" s="137"/>
      <c r="I27" s="137"/>
      <c r="J27" s="137"/>
      <c r="K27" s="137"/>
      <c r="L27" s="137"/>
      <c r="M27" s="137"/>
      <c r="N27" s="137"/>
      <c r="O27" s="137"/>
      <c r="P27" s="137"/>
      <c r="Q27" s="137"/>
      <c r="R27" s="137"/>
      <c r="S27" s="102"/>
      <c r="T27" s="173"/>
      <c r="U27" s="173"/>
      <c r="V27" s="173"/>
      <c r="W27" s="173"/>
      <c r="X27" s="173"/>
    </row>
    <row r="28" spans="1:24" s="171" customFormat="1" ht="3.95" customHeight="1" x14ac:dyDescent="0.2">
      <c r="A28" s="175"/>
      <c r="B28" s="176"/>
      <c r="C28" s="176"/>
      <c r="D28" s="176"/>
      <c r="E28" s="176"/>
      <c r="F28" s="137"/>
      <c r="G28" s="137"/>
      <c r="H28" s="137"/>
      <c r="I28" s="137"/>
      <c r="J28" s="137"/>
      <c r="K28" s="137"/>
      <c r="L28" s="137"/>
      <c r="M28" s="137"/>
      <c r="N28" s="137"/>
      <c r="O28" s="137"/>
      <c r="P28" s="137"/>
      <c r="Q28" s="137"/>
      <c r="R28" s="137"/>
      <c r="S28" s="102"/>
    </row>
    <row r="29" spans="1:24" s="171" customFormat="1" ht="18" customHeight="1" x14ac:dyDescent="0.2">
      <c r="A29" s="175"/>
      <c r="B29" s="72" t="s">
        <v>199</v>
      </c>
      <c r="C29" s="72"/>
      <c r="D29" s="72"/>
      <c r="E29" s="72"/>
      <c r="F29" s="72"/>
      <c r="G29" s="72"/>
      <c r="H29" s="72"/>
      <c r="I29" s="72"/>
      <c r="J29" s="72"/>
      <c r="K29" s="72"/>
      <c r="L29" s="72"/>
      <c r="M29" s="72"/>
      <c r="N29" s="72"/>
      <c r="O29" s="19"/>
      <c r="P29" s="19"/>
      <c r="Q29" s="19"/>
      <c r="R29" s="19"/>
      <c r="S29" s="167"/>
    </row>
    <row r="30" spans="1:24" ht="3.95" customHeight="1" x14ac:dyDescent="0.2">
      <c r="A30" s="166"/>
      <c r="B30" s="168"/>
      <c r="C30" s="168"/>
      <c r="D30" s="168"/>
      <c r="E30" s="168"/>
      <c r="F30" s="168"/>
      <c r="G30" s="168"/>
      <c r="H30" s="168"/>
      <c r="I30" s="168"/>
      <c r="J30" s="168"/>
      <c r="K30" s="168"/>
      <c r="L30" s="168"/>
      <c r="M30" s="168"/>
      <c r="N30" s="168"/>
      <c r="O30" s="168"/>
      <c r="P30" s="168"/>
      <c r="Q30" s="168"/>
      <c r="R30" s="168"/>
      <c r="S30" s="169"/>
    </row>
    <row r="31" spans="1:24" ht="18" customHeight="1" x14ac:dyDescent="0.2">
      <c r="A31" s="166" t="s">
        <v>4</v>
      </c>
      <c r="B31" s="633" t="s">
        <v>267</v>
      </c>
      <c r="C31" s="633"/>
      <c r="D31" s="633"/>
      <c r="E31" s="633"/>
      <c r="F31" s="633"/>
      <c r="G31" s="633"/>
      <c r="H31" s="633"/>
      <c r="I31" s="633"/>
      <c r="J31" s="633"/>
      <c r="K31" s="633"/>
      <c r="L31" s="633"/>
      <c r="M31" s="633"/>
      <c r="N31" s="633"/>
      <c r="O31" s="633"/>
      <c r="P31" s="633"/>
      <c r="Q31" s="633"/>
      <c r="R31" s="633"/>
      <c r="S31" s="167"/>
    </row>
    <row r="32" spans="1:24" ht="12" customHeight="1" x14ac:dyDescent="0.2">
      <c r="A32" s="166"/>
      <c r="B32" s="633"/>
      <c r="C32" s="633"/>
      <c r="D32" s="633"/>
      <c r="E32" s="633"/>
      <c r="F32" s="633"/>
      <c r="G32" s="633"/>
      <c r="H32" s="633"/>
      <c r="I32" s="633"/>
      <c r="J32" s="633"/>
      <c r="K32" s="633"/>
      <c r="L32" s="633"/>
      <c r="M32" s="633"/>
      <c r="N32" s="633"/>
      <c r="O32" s="633"/>
      <c r="P32" s="633"/>
      <c r="Q32" s="633"/>
      <c r="R32" s="633"/>
      <c r="S32" s="177"/>
    </row>
    <row r="33" spans="1:19" ht="12" customHeight="1" x14ac:dyDescent="0.2">
      <c r="A33" s="166"/>
      <c r="B33" s="633"/>
      <c r="C33" s="633"/>
      <c r="D33" s="633"/>
      <c r="E33" s="633"/>
      <c r="F33" s="633"/>
      <c r="G33" s="633"/>
      <c r="H33" s="633"/>
      <c r="I33" s="633"/>
      <c r="J33" s="633"/>
      <c r="K33" s="633"/>
      <c r="L33" s="633"/>
      <c r="M33" s="633"/>
      <c r="N33" s="633"/>
      <c r="O33" s="633"/>
      <c r="P33" s="633"/>
      <c r="Q33" s="633"/>
      <c r="R33" s="633"/>
      <c r="S33" s="177"/>
    </row>
    <row r="34" spans="1:19" ht="3.95" customHeight="1" x14ac:dyDescent="0.2">
      <c r="A34" s="166"/>
      <c r="B34" s="178"/>
      <c r="C34" s="178"/>
      <c r="D34" s="178"/>
      <c r="E34" s="178"/>
      <c r="F34" s="178"/>
      <c r="G34" s="178"/>
      <c r="H34" s="178"/>
      <c r="I34" s="178"/>
      <c r="J34" s="178"/>
      <c r="K34" s="178"/>
      <c r="L34" s="178"/>
      <c r="M34" s="178"/>
      <c r="N34" s="178"/>
      <c r="O34" s="178"/>
      <c r="P34" s="178"/>
      <c r="Q34" s="178"/>
      <c r="R34" s="178"/>
      <c r="S34" s="177"/>
    </row>
    <row r="35" spans="1:19" ht="18" customHeight="1" x14ac:dyDescent="0.2">
      <c r="A35" s="166" t="s">
        <v>4</v>
      </c>
      <c r="B35" s="633" t="s">
        <v>268</v>
      </c>
      <c r="C35" s="633"/>
      <c r="D35" s="633"/>
      <c r="E35" s="633"/>
      <c r="F35" s="633"/>
      <c r="G35" s="633"/>
      <c r="H35" s="633"/>
      <c r="I35" s="633"/>
      <c r="J35" s="633"/>
      <c r="K35" s="633"/>
      <c r="L35" s="633"/>
      <c r="M35" s="633"/>
      <c r="N35" s="633"/>
      <c r="O35" s="633"/>
      <c r="P35" s="633"/>
      <c r="Q35" s="633"/>
      <c r="R35" s="633"/>
      <c r="S35" s="167"/>
    </row>
    <row r="36" spans="1:19" ht="12" customHeight="1" x14ac:dyDescent="0.2">
      <c r="A36" s="179"/>
      <c r="B36" s="633"/>
      <c r="C36" s="633"/>
      <c r="D36" s="633"/>
      <c r="E36" s="633"/>
      <c r="F36" s="633"/>
      <c r="G36" s="633"/>
      <c r="H36" s="633"/>
      <c r="I36" s="633"/>
      <c r="J36" s="633"/>
      <c r="K36" s="633"/>
      <c r="L36" s="633"/>
      <c r="M36" s="633"/>
      <c r="N36" s="633"/>
      <c r="O36" s="633"/>
      <c r="P36" s="633"/>
      <c r="Q36" s="633"/>
      <c r="R36" s="633"/>
      <c r="S36" s="177"/>
    </row>
    <row r="37" spans="1:19" ht="3.95" customHeight="1" x14ac:dyDescent="0.2">
      <c r="A37" s="179"/>
      <c r="B37" s="178"/>
      <c r="C37" s="178"/>
      <c r="D37" s="178"/>
      <c r="E37" s="178"/>
      <c r="F37" s="178"/>
      <c r="G37" s="178"/>
      <c r="H37" s="178"/>
      <c r="I37" s="178"/>
      <c r="J37" s="178"/>
      <c r="K37" s="178"/>
      <c r="L37" s="178"/>
      <c r="M37" s="178"/>
      <c r="N37" s="178"/>
      <c r="O37" s="178"/>
      <c r="P37" s="178"/>
      <c r="Q37" s="178"/>
      <c r="R37" s="178"/>
      <c r="S37" s="177"/>
    </row>
    <row r="38" spans="1:19" ht="18" customHeight="1" x14ac:dyDescent="0.2">
      <c r="A38" s="166" t="s">
        <v>4</v>
      </c>
      <c r="B38" s="633" t="s">
        <v>269</v>
      </c>
      <c r="C38" s="633"/>
      <c r="D38" s="633"/>
      <c r="E38" s="633"/>
      <c r="F38" s="633"/>
      <c r="G38" s="633"/>
      <c r="H38" s="633"/>
      <c r="I38" s="633"/>
      <c r="J38" s="633"/>
      <c r="K38" s="633"/>
      <c r="L38" s="633"/>
      <c r="M38" s="633"/>
      <c r="N38" s="633"/>
      <c r="O38" s="633"/>
      <c r="P38" s="633"/>
      <c r="Q38" s="633"/>
      <c r="R38" s="633"/>
      <c r="S38" s="167"/>
    </row>
    <row r="39" spans="1:19" ht="12" customHeight="1" x14ac:dyDescent="0.2">
      <c r="A39" s="104"/>
      <c r="B39" s="633"/>
      <c r="C39" s="633"/>
      <c r="D39" s="633"/>
      <c r="E39" s="633"/>
      <c r="F39" s="633"/>
      <c r="G39" s="633"/>
      <c r="H39" s="633"/>
      <c r="I39" s="633"/>
      <c r="J39" s="633"/>
      <c r="K39" s="633"/>
      <c r="L39" s="633"/>
      <c r="M39" s="633"/>
      <c r="N39" s="633"/>
      <c r="O39" s="633"/>
      <c r="P39" s="633"/>
      <c r="Q39" s="633"/>
      <c r="R39" s="633"/>
      <c r="S39" s="180"/>
    </row>
    <row r="40" spans="1:19" ht="3.95" customHeight="1" x14ac:dyDescent="0.2">
      <c r="A40" s="104"/>
      <c r="B40" s="566"/>
      <c r="C40" s="566"/>
      <c r="D40" s="566"/>
      <c r="E40" s="566"/>
      <c r="F40" s="566"/>
      <c r="G40" s="566"/>
      <c r="H40" s="566"/>
      <c r="I40" s="566"/>
      <c r="J40" s="566"/>
      <c r="K40" s="566"/>
      <c r="L40" s="566"/>
      <c r="M40" s="566"/>
      <c r="N40" s="566"/>
      <c r="O40" s="566"/>
      <c r="P40" s="566"/>
      <c r="Q40" s="566"/>
      <c r="R40" s="566"/>
      <c r="S40" s="180"/>
    </row>
    <row r="41" spans="1:19" ht="18" customHeight="1" x14ac:dyDescent="0.2">
      <c r="A41" s="166" t="s">
        <v>4</v>
      </c>
      <c r="B41" s="633" t="s">
        <v>323</v>
      </c>
      <c r="C41" s="633"/>
      <c r="D41" s="633"/>
      <c r="E41" s="633"/>
      <c r="F41" s="633"/>
      <c r="G41" s="633"/>
      <c r="H41" s="633"/>
      <c r="I41" s="633"/>
      <c r="J41" s="633"/>
      <c r="K41" s="633"/>
      <c r="L41" s="633"/>
      <c r="M41" s="633"/>
      <c r="N41" s="633"/>
      <c r="O41" s="633"/>
      <c r="P41" s="633"/>
      <c r="Q41" s="633"/>
      <c r="R41" s="633"/>
      <c r="S41" s="167"/>
    </row>
    <row r="42" spans="1:19" ht="12" customHeight="1" x14ac:dyDescent="0.2">
      <c r="A42" s="166"/>
      <c r="B42" s="633"/>
      <c r="C42" s="633"/>
      <c r="D42" s="633"/>
      <c r="E42" s="633"/>
      <c r="F42" s="633"/>
      <c r="G42" s="633"/>
      <c r="H42" s="633"/>
      <c r="I42" s="633"/>
      <c r="J42" s="633"/>
      <c r="K42" s="633"/>
      <c r="L42" s="633"/>
      <c r="M42" s="633"/>
      <c r="N42" s="633"/>
      <c r="O42" s="633"/>
      <c r="P42" s="633"/>
      <c r="Q42" s="633"/>
      <c r="R42" s="633"/>
      <c r="S42" s="177"/>
    </row>
    <row r="43" spans="1:19" ht="12" customHeight="1" x14ac:dyDescent="0.2">
      <c r="A43" s="166"/>
      <c r="B43" s="633"/>
      <c r="C43" s="633"/>
      <c r="D43" s="633"/>
      <c r="E43" s="633"/>
      <c r="F43" s="633"/>
      <c r="G43" s="633"/>
      <c r="H43" s="633"/>
      <c r="I43" s="633"/>
      <c r="J43" s="633"/>
      <c r="K43" s="633"/>
      <c r="L43" s="633"/>
      <c r="M43" s="633"/>
      <c r="N43" s="633"/>
      <c r="O43" s="633"/>
      <c r="P43" s="633"/>
      <c r="Q43" s="633"/>
      <c r="R43" s="633"/>
      <c r="S43" s="177"/>
    </row>
    <row r="44" spans="1:19" ht="3.95" customHeight="1" x14ac:dyDescent="0.2">
      <c r="A44" s="181"/>
      <c r="B44" s="182"/>
      <c r="C44" s="182"/>
      <c r="D44" s="182"/>
      <c r="E44" s="182"/>
      <c r="F44" s="182"/>
      <c r="G44" s="182"/>
      <c r="H44" s="182"/>
      <c r="I44" s="182"/>
      <c r="J44" s="182"/>
      <c r="K44" s="182"/>
      <c r="L44" s="182"/>
      <c r="M44" s="182"/>
      <c r="N44" s="182"/>
      <c r="O44" s="182"/>
      <c r="P44" s="182"/>
      <c r="Q44" s="182"/>
      <c r="R44" s="182"/>
      <c r="S44" s="183"/>
    </row>
    <row r="45" spans="1:19" ht="12" customHeight="1" x14ac:dyDescent="0.2"/>
    <row r="46" spans="1:19" ht="12" customHeight="1" x14ac:dyDescent="0.2"/>
    <row r="47" spans="1:19" ht="12" customHeight="1" x14ac:dyDescent="0.2"/>
    <row r="48" spans="1:19" ht="12" customHeight="1" x14ac:dyDescent="0.2"/>
    <row r="49" spans="1:19" ht="12" customHeight="1" x14ac:dyDescent="0.2">
      <c r="A49" s="634"/>
      <c r="B49" s="634"/>
      <c r="C49" s="634"/>
      <c r="D49" s="634"/>
      <c r="E49" s="634"/>
      <c r="F49" s="634"/>
      <c r="G49" s="634"/>
      <c r="H49" s="634"/>
      <c r="J49" s="635"/>
      <c r="K49" s="635"/>
      <c r="L49" s="635"/>
      <c r="M49" s="635"/>
      <c r="N49" s="635"/>
      <c r="O49" s="635"/>
      <c r="P49" s="635"/>
      <c r="Q49" s="635"/>
      <c r="R49" s="635"/>
      <c r="S49" s="635"/>
    </row>
    <row r="50" spans="1:19" ht="12" customHeight="1" x14ac:dyDescent="0.2">
      <c r="A50" s="636"/>
      <c r="B50" s="636"/>
      <c r="C50" s="636"/>
      <c r="D50" s="636"/>
      <c r="E50" s="636"/>
      <c r="F50" s="636"/>
      <c r="G50" s="637">
        <f ca="1">IF('Seite 1'!$P$17="","",'Seite 1'!$P$17)</f>
        <v>43756</v>
      </c>
      <c r="H50" s="637"/>
      <c r="I50" s="384"/>
      <c r="J50" s="636"/>
      <c r="K50" s="636"/>
      <c r="L50" s="636"/>
      <c r="M50" s="636"/>
      <c r="N50" s="636"/>
      <c r="O50" s="636"/>
      <c r="P50" s="636"/>
      <c r="Q50" s="636"/>
      <c r="R50" s="636"/>
      <c r="S50" s="636"/>
    </row>
    <row r="51" spans="1:19" ht="12" customHeight="1" x14ac:dyDescent="0.2">
      <c r="A51" s="147" t="s">
        <v>14</v>
      </c>
      <c r="B51" s="147"/>
      <c r="C51" s="147"/>
      <c r="D51" s="147"/>
      <c r="E51" s="147"/>
      <c r="J51" s="385" t="s">
        <v>266</v>
      </c>
      <c r="K51" s="386"/>
      <c r="L51" s="386"/>
      <c r="M51" s="386"/>
      <c r="N51" s="386"/>
      <c r="O51" s="386"/>
      <c r="P51" s="386"/>
      <c r="Q51" s="386"/>
      <c r="R51" s="386"/>
      <c r="S51" s="386"/>
    </row>
    <row r="52" spans="1:19" ht="12" customHeight="1" x14ac:dyDescent="0.2">
      <c r="J52" s="184" t="s">
        <v>200</v>
      </c>
      <c r="K52" s="387"/>
      <c r="L52" s="387"/>
      <c r="M52" s="387"/>
      <c r="N52" s="387"/>
      <c r="O52" s="387"/>
      <c r="P52" s="387"/>
      <c r="Q52" s="387"/>
      <c r="R52" s="387"/>
      <c r="S52" s="387"/>
    </row>
    <row r="53" spans="1:19" ht="12" customHeight="1" x14ac:dyDescent="0.2">
      <c r="J53" s="184"/>
      <c r="K53" s="387"/>
      <c r="L53" s="387"/>
      <c r="M53" s="387"/>
      <c r="N53" s="387"/>
      <c r="O53" s="387"/>
      <c r="P53" s="387"/>
      <c r="Q53" s="387"/>
      <c r="R53" s="387"/>
      <c r="S53" s="387"/>
    </row>
    <row r="54" spans="1:19" ht="15" customHeight="1" x14ac:dyDescent="0.2">
      <c r="A54" s="185" t="s">
        <v>201</v>
      </c>
      <c r="J54" s="186"/>
      <c r="K54" s="186"/>
      <c r="L54" s="186"/>
      <c r="M54" s="186"/>
      <c r="N54" s="186"/>
      <c r="O54" s="186"/>
      <c r="P54" s="186"/>
      <c r="Q54" s="186"/>
      <c r="R54" s="186"/>
      <c r="S54" s="186"/>
    </row>
    <row r="55" spans="1:19" ht="15" customHeight="1" x14ac:dyDescent="0.2">
      <c r="A55" s="313" t="str">
        <f>Sachbericht!$A$1</f>
        <v>Sachbericht</v>
      </c>
      <c r="J55" s="186"/>
      <c r="K55" s="186"/>
      <c r="L55" s="186"/>
      <c r="M55" s="186"/>
      <c r="N55" s="186"/>
      <c r="O55" s="186"/>
      <c r="P55" s="186"/>
      <c r="Q55" s="186"/>
      <c r="R55" s="186"/>
      <c r="S55" s="186"/>
    </row>
    <row r="56" spans="1:19" ht="15" customHeight="1" x14ac:dyDescent="0.2">
      <c r="A56" s="74" t="str">
        <f>CONCATENATE('Formblatt NM'!$A$1," - ",'Formblatt NM'!$A$2)</f>
        <v>Formblatt NM - Gegenüberstellung Mittelabrufe - Mittelauslastung</v>
      </c>
      <c r="J56" s="186"/>
      <c r="K56" s="186"/>
      <c r="L56" s="186"/>
      <c r="M56" s="186"/>
      <c r="N56" s="186"/>
      <c r="O56" s="186"/>
      <c r="P56" s="186"/>
      <c r="Q56" s="186"/>
      <c r="R56" s="186"/>
      <c r="S56" s="186"/>
    </row>
    <row r="57" spans="1:19" ht="15" customHeight="1" x14ac:dyDescent="0.2">
      <c r="A57" s="74" t="str">
        <f>CONCATENATE('Formblatt 1'!$A$1," - ",'Formblatt 1'!$A$2)</f>
        <v>Formblatt 1 - Personalausgaben</v>
      </c>
      <c r="J57" s="186"/>
      <c r="K57" s="186"/>
      <c r="L57" s="186"/>
      <c r="M57" s="186"/>
      <c r="N57" s="186"/>
      <c r="O57" s="186"/>
      <c r="P57" s="186"/>
      <c r="Q57" s="186"/>
      <c r="R57" s="186"/>
      <c r="S57" s="186"/>
    </row>
    <row r="58" spans="1:19" ht="15" customHeight="1" x14ac:dyDescent="0.2">
      <c r="A58" s="74" t="str">
        <f>CONCATENATE('Formblatt 4'!$A$1," - ",'Formblatt 4'!$A$2)</f>
        <v>Formblatt 4 - Sachausgaben</v>
      </c>
      <c r="J58" s="186"/>
      <c r="K58" s="186"/>
      <c r="L58" s="186"/>
      <c r="M58" s="186"/>
      <c r="N58" s="186"/>
      <c r="O58" s="186"/>
      <c r="P58" s="186"/>
      <c r="Q58" s="186"/>
      <c r="R58" s="186"/>
      <c r="S58" s="186"/>
    </row>
    <row r="59" spans="1:19" ht="15" customHeight="1" x14ac:dyDescent="0.2">
      <c r="A59" s="74" t="str">
        <f>CONCATENATE('Formblatt 5'!$A$1," - ",'Formblatt 5'!$A$2)</f>
        <v>Formblatt 5 - Außerschulische Jugendbildung</v>
      </c>
      <c r="M59" s="388"/>
      <c r="N59" s="388"/>
      <c r="O59" s="388"/>
      <c r="P59" s="388"/>
      <c r="Q59" s="388"/>
      <c r="R59" s="388"/>
      <c r="S59" s="388"/>
    </row>
    <row r="60" spans="1:19" ht="15" customHeight="1" x14ac:dyDescent="0.2">
      <c r="A60" s="74" t="str">
        <f>CONCATENATE('Formblatt 6'!$A$1," - ",'Formblatt 6'!$A$2)</f>
        <v>Formblatt 6 - Kinder- und Jugenderholung</v>
      </c>
      <c r="M60" s="388"/>
      <c r="N60" s="388"/>
      <c r="O60" s="388"/>
      <c r="P60" s="388"/>
      <c r="Q60" s="388"/>
      <c r="R60" s="388"/>
      <c r="S60" s="388"/>
    </row>
    <row r="61" spans="1:19" ht="15" customHeight="1" x14ac:dyDescent="0.2">
      <c r="A61" s="74" t="str">
        <f>CONCATENATE('Formblatt 7'!$A$1," - ",'Formblatt 7'!$A$2)</f>
        <v>Formblatt 7 - Internationale Jugendarbeit</v>
      </c>
      <c r="M61" s="388"/>
      <c r="N61" s="388"/>
      <c r="O61" s="388"/>
      <c r="P61" s="388"/>
      <c r="Q61" s="388"/>
      <c r="R61" s="388"/>
      <c r="S61" s="388"/>
    </row>
    <row r="62" spans="1:19" ht="15" customHeight="1" x14ac:dyDescent="0.2">
      <c r="A62" s="74" t="str">
        <f>CONCATENATE('Formblatt 8'!$A$1," - ",'Formblatt 8'!$A$2)</f>
        <v>Formblatt 8 - Großveranstaltungen mit jugendpolitischer Schwerpunktsetzung</v>
      </c>
      <c r="M62" s="388"/>
      <c r="N62" s="388"/>
      <c r="O62" s="388"/>
      <c r="P62" s="388"/>
      <c r="Q62" s="388"/>
      <c r="R62" s="388"/>
      <c r="S62" s="388"/>
    </row>
    <row r="63" spans="1:19" ht="15" customHeight="1" x14ac:dyDescent="0.2">
      <c r="A63" s="74" t="str">
        <f>CONCATENATE('Einzelnachweis Formblatt 8'!$A$1," - ",'Einzelnachweis Formblatt 8'!$A$2)</f>
        <v>Einzelnachweis zu Formblatt 8 - Großveranstaltungen mit jugendpolitischer Schwerpunktsetzung</v>
      </c>
      <c r="M63" s="388"/>
      <c r="N63" s="388"/>
      <c r="O63" s="388"/>
      <c r="P63" s="388"/>
      <c r="Q63" s="388"/>
      <c r="R63" s="388"/>
      <c r="S63" s="388"/>
    </row>
    <row r="64" spans="1:19" ht="15" customHeight="1" x14ac:dyDescent="0.2">
      <c r="A64" s="74" t="s">
        <v>320</v>
      </c>
      <c r="M64" s="388"/>
      <c r="N64" s="388"/>
      <c r="O64" s="388"/>
      <c r="P64" s="388"/>
      <c r="Q64" s="388"/>
      <c r="R64" s="388"/>
      <c r="S64" s="388"/>
    </row>
    <row r="65" spans="1:19" ht="12" customHeight="1" x14ac:dyDescent="0.2">
      <c r="M65" s="388"/>
      <c r="N65" s="388"/>
      <c r="O65" s="388"/>
      <c r="P65" s="388"/>
      <c r="Q65" s="388"/>
      <c r="R65" s="388"/>
      <c r="S65" s="388"/>
    </row>
    <row r="66" spans="1:19" ht="12" customHeight="1" x14ac:dyDescent="0.2">
      <c r="A66" s="93"/>
      <c r="B66" s="93"/>
      <c r="C66" s="93"/>
      <c r="D66" s="93"/>
      <c r="M66" s="388"/>
      <c r="N66" s="388"/>
      <c r="O66" s="388"/>
      <c r="P66" s="388"/>
      <c r="Q66" s="388"/>
      <c r="R66" s="388"/>
      <c r="S66" s="388"/>
    </row>
    <row r="67" spans="1:19" ht="3.95" customHeight="1" x14ac:dyDescent="0.2">
      <c r="M67" s="389"/>
      <c r="N67" s="389"/>
      <c r="O67" s="389"/>
      <c r="P67" s="389"/>
      <c r="Q67" s="389"/>
      <c r="R67" s="389"/>
      <c r="S67" s="389"/>
    </row>
    <row r="68" spans="1:19" ht="12" customHeight="1" x14ac:dyDescent="0.2">
      <c r="A68" s="258">
        <v>1</v>
      </c>
      <c r="B68" s="147" t="s">
        <v>17</v>
      </c>
      <c r="C68" s="390"/>
      <c r="D68" s="390"/>
      <c r="E68" s="390"/>
      <c r="F68" s="390"/>
      <c r="G68" s="390"/>
      <c r="H68" s="390"/>
      <c r="I68" s="390"/>
      <c r="J68" s="390"/>
      <c r="K68" s="390"/>
      <c r="L68" s="390"/>
      <c r="M68" s="390"/>
      <c r="N68" s="390"/>
      <c r="O68" s="390"/>
      <c r="P68" s="390"/>
      <c r="Q68" s="390"/>
      <c r="R68" s="390"/>
      <c r="S68" s="390"/>
    </row>
    <row r="69" spans="1:19" ht="3.95" customHeight="1" x14ac:dyDescent="0.2">
      <c r="A69" s="258"/>
      <c r="B69" s="147"/>
      <c r="C69" s="390"/>
      <c r="D69" s="390"/>
      <c r="E69" s="390"/>
      <c r="F69" s="390"/>
      <c r="G69" s="390"/>
      <c r="H69" s="390"/>
      <c r="I69" s="390"/>
      <c r="J69" s="390"/>
      <c r="K69" s="390"/>
      <c r="L69" s="390"/>
      <c r="M69" s="390"/>
      <c r="N69" s="390"/>
      <c r="O69" s="390"/>
      <c r="P69" s="390"/>
      <c r="Q69" s="390"/>
      <c r="R69" s="390"/>
      <c r="S69" s="390"/>
    </row>
    <row r="70" spans="1:19" ht="12" customHeight="1" x14ac:dyDescent="0.2">
      <c r="A70" s="391" t="str">
        <f>'Seite 1'!A66</f>
        <v>VWN Landesjugendförderplan</v>
      </c>
      <c r="B70" s="390"/>
      <c r="C70" s="390"/>
      <c r="D70" s="390"/>
      <c r="E70" s="390"/>
      <c r="F70" s="390"/>
      <c r="G70" s="390"/>
      <c r="H70" s="390"/>
      <c r="I70" s="390"/>
      <c r="J70" s="390"/>
      <c r="K70" s="390"/>
      <c r="L70" s="390"/>
      <c r="M70" s="390"/>
      <c r="N70" s="390"/>
      <c r="O70" s="390"/>
      <c r="P70" s="390"/>
      <c r="Q70" s="390"/>
      <c r="R70" s="390"/>
      <c r="S70" s="390"/>
    </row>
    <row r="71" spans="1:19" ht="12" customHeight="1" x14ac:dyDescent="0.2">
      <c r="A71" s="391" t="str">
        <f>'Seite 1'!A67</f>
        <v>Formularversion: V 1.8 vom 18.10.19</v>
      </c>
      <c r="S71" s="19"/>
    </row>
  </sheetData>
  <sheetProtection password="EDE9" sheet="1" objects="1" scenarios="1" selectLockedCells="1"/>
  <mergeCells count="12">
    <mergeCell ref="B38:R39"/>
    <mergeCell ref="O1:S1"/>
    <mergeCell ref="O2:S2"/>
    <mergeCell ref="B16:R17"/>
    <mergeCell ref="B31:R33"/>
    <mergeCell ref="B35:R36"/>
    <mergeCell ref="B41:R43"/>
    <mergeCell ref="A49:H49"/>
    <mergeCell ref="J49:S49"/>
    <mergeCell ref="A50:F50"/>
    <mergeCell ref="G50:H50"/>
    <mergeCell ref="J50:S50"/>
  </mergeCells>
  <phoneticPr fontId="0" type="noConversion"/>
  <conditionalFormatting sqref="O1:S2">
    <cfRule type="cellIs" dxfId="2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88" r:id="rId4" name="Check Box 36">
              <controlPr defaultSize="0" autoFill="0" autoLine="0" autoPict="0">
                <anchor moveWithCells="1">
                  <from>
                    <xdr:col>1</xdr:col>
                    <xdr:colOff>9525</xdr:colOff>
                    <xdr:row>26</xdr:row>
                    <xdr:rowOff>0</xdr:rowOff>
                  </from>
                  <to>
                    <xdr:col>4</xdr:col>
                    <xdr:colOff>333375</xdr:colOff>
                    <xdr:row>26</xdr:row>
                    <xdr:rowOff>219075</xdr:rowOff>
                  </to>
                </anchor>
              </controlPr>
            </control>
          </mc:Choice>
        </mc:AlternateContent>
        <mc:AlternateContent xmlns:mc="http://schemas.openxmlformats.org/markup-compatibility/2006">
          <mc:Choice Requires="x14">
            <control shapeId="74789" r:id="rId5" name="Check Box 37">
              <controlPr defaultSize="0" autoFill="0" autoLine="0" autoPict="0">
                <anchor moveWithCells="1">
                  <from>
                    <xdr:col>5</xdr:col>
                    <xdr:colOff>123825</xdr:colOff>
                    <xdr:row>26</xdr:row>
                    <xdr:rowOff>0</xdr:rowOff>
                  </from>
                  <to>
                    <xdr:col>9</xdr:col>
                    <xdr:colOff>104775</xdr:colOff>
                    <xdr:row>26</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233"/>
  <sheetViews>
    <sheetView showGridLines="0" zoomScaleNormal="100" workbookViewId="0">
      <selection activeCell="B21" sqref="B21:S34"/>
    </sheetView>
  </sheetViews>
  <sheetFormatPr baseColWidth="10" defaultRowHeight="12" customHeight="1" x14ac:dyDescent="0.2"/>
  <cols>
    <col min="1" max="2" width="0.85546875" style="237" customWidth="1"/>
    <col min="3" max="18" width="5.7109375" style="19" customWidth="1"/>
    <col min="19" max="20" width="0.85546875" style="19" customWidth="1"/>
    <col min="21" max="16384" width="11.42578125" style="19"/>
  </cols>
  <sheetData>
    <row r="1" spans="1:20" ht="15" customHeight="1" x14ac:dyDescent="0.2">
      <c r="A1" s="238" t="s">
        <v>13</v>
      </c>
      <c r="B1" s="238"/>
      <c r="C1" s="18"/>
      <c r="D1" s="18"/>
      <c r="E1" s="18"/>
      <c r="F1" s="18"/>
      <c r="G1" s="18"/>
      <c r="H1" s="18"/>
      <c r="I1" s="18"/>
      <c r="J1" s="18"/>
      <c r="K1" s="18"/>
      <c r="L1" s="18"/>
      <c r="M1" s="18"/>
      <c r="N1" s="266"/>
      <c r="O1" s="267" t="s">
        <v>81</v>
      </c>
      <c r="P1" s="624" t="str">
        <f>'Seite 1'!$P$18</f>
        <v>F-JH</v>
      </c>
      <c r="Q1" s="638"/>
      <c r="R1" s="638"/>
      <c r="S1" s="638"/>
      <c r="T1" s="625"/>
    </row>
    <row r="2" spans="1:20" ht="15" customHeight="1" x14ac:dyDescent="0.2">
      <c r="A2" s="238"/>
      <c r="B2" s="238"/>
      <c r="C2" s="18"/>
      <c r="D2" s="18"/>
      <c r="E2" s="18"/>
      <c r="F2" s="18"/>
      <c r="G2" s="18"/>
      <c r="H2" s="18"/>
      <c r="I2" s="18"/>
      <c r="J2" s="18"/>
      <c r="K2" s="18"/>
      <c r="L2" s="18"/>
      <c r="M2" s="18"/>
      <c r="N2" s="266"/>
      <c r="O2" s="10" t="s">
        <v>82</v>
      </c>
      <c r="P2" s="626">
        <f ca="1">'Seite 1'!$P$17</f>
        <v>43756</v>
      </c>
      <c r="Q2" s="639"/>
      <c r="R2" s="639"/>
      <c r="S2" s="639"/>
      <c r="T2" s="627"/>
    </row>
    <row r="3" spans="1:20" ht="15" customHeight="1" x14ac:dyDescent="0.2">
      <c r="O3" s="268"/>
      <c r="P3" s="268"/>
      <c r="Q3" s="268"/>
      <c r="R3" s="268"/>
      <c r="S3" s="268"/>
      <c r="T3" s="269" t="str">
        <f>'Seite 1'!A66</f>
        <v>VWN Landesjugendförderplan</v>
      </c>
    </row>
    <row r="4" spans="1:20" ht="15" customHeight="1" x14ac:dyDescent="0.2">
      <c r="O4" s="268"/>
      <c r="P4" s="268"/>
      <c r="Q4" s="268"/>
      <c r="R4" s="268"/>
      <c r="S4" s="268"/>
      <c r="T4" s="270" t="str">
        <f>'Seite 1'!A67</f>
        <v>Formularversion: V 1.8 vom 18.10.19</v>
      </c>
    </row>
    <row r="5" spans="1:20" ht="5.0999999999999996" customHeight="1" x14ac:dyDescent="0.2">
      <c r="A5" s="650" t="s">
        <v>219</v>
      </c>
      <c r="B5" s="651"/>
      <c r="C5" s="651"/>
      <c r="D5" s="651"/>
      <c r="E5" s="651"/>
      <c r="F5" s="651"/>
      <c r="G5" s="651"/>
      <c r="H5" s="651"/>
      <c r="I5" s="651"/>
      <c r="J5" s="651"/>
      <c r="K5" s="651"/>
      <c r="L5" s="651"/>
      <c r="M5" s="651"/>
      <c r="N5" s="651"/>
      <c r="O5" s="651"/>
      <c r="P5" s="651"/>
      <c r="Q5" s="651"/>
      <c r="R5" s="651"/>
      <c r="S5" s="651"/>
      <c r="T5" s="652"/>
    </row>
    <row r="6" spans="1:20" ht="12" customHeight="1" x14ac:dyDescent="0.2">
      <c r="A6" s="653"/>
      <c r="B6" s="654"/>
      <c r="C6" s="654"/>
      <c r="D6" s="654"/>
      <c r="E6" s="654"/>
      <c r="F6" s="654"/>
      <c r="G6" s="654"/>
      <c r="H6" s="654"/>
      <c r="I6" s="654"/>
      <c r="J6" s="654"/>
      <c r="K6" s="654"/>
      <c r="L6" s="654"/>
      <c r="M6" s="654"/>
      <c r="N6" s="654"/>
      <c r="O6" s="654"/>
      <c r="P6" s="654"/>
      <c r="Q6" s="654"/>
      <c r="R6" s="654"/>
      <c r="S6" s="654"/>
      <c r="T6" s="655"/>
    </row>
    <row r="7" spans="1:20" ht="12" customHeight="1" x14ac:dyDescent="0.2">
      <c r="A7" s="653"/>
      <c r="B7" s="654"/>
      <c r="C7" s="654"/>
      <c r="D7" s="654"/>
      <c r="E7" s="654"/>
      <c r="F7" s="654"/>
      <c r="G7" s="654"/>
      <c r="H7" s="654"/>
      <c r="I7" s="654"/>
      <c r="J7" s="654"/>
      <c r="K7" s="654"/>
      <c r="L7" s="654"/>
      <c r="M7" s="654"/>
      <c r="N7" s="654"/>
      <c r="O7" s="654"/>
      <c r="P7" s="654"/>
      <c r="Q7" s="654"/>
      <c r="R7" s="654"/>
      <c r="S7" s="654"/>
      <c r="T7" s="655"/>
    </row>
    <row r="8" spans="1:20" ht="12" customHeight="1" x14ac:dyDescent="0.2">
      <c r="A8" s="653"/>
      <c r="B8" s="654"/>
      <c r="C8" s="654"/>
      <c r="D8" s="654"/>
      <c r="E8" s="654"/>
      <c r="F8" s="654"/>
      <c r="G8" s="654"/>
      <c r="H8" s="654"/>
      <c r="I8" s="654"/>
      <c r="J8" s="654"/>
      <c r="K8" s="654"/>
      <c r="L8" s="654"/>
      <c r="M8" s="654"/>
      <c r="N8" s="654"/>
      <c r="O8" s="654"/>
      <c r="P8" s="654"/>
      <c r="Q8" s="654"/>
      <c r="R8" s="654"/>
      <c r="S8" s="654"/>
      <c r="T8" s="655"/>
    </row>
    <row r="9" spans="1:20" ht="5.0999999999999996" customHeight="1" x14ac:dyDescent="0.2">
      <c r="A9" s="656"/>
      <c r="B9" s="657"/>
      <c r="C9" s="657"/>
      <c r="D9" s="657"/>
      <c r="E9" s="657"/>
      <c r="F9" s="657"/>
      <c r="G9" s="657"/>
      <c r="H9" s="657"/>
      <c r="I9" s="657"/>
      <c r="J9" s="657"/>
      <c r="K9" s="657"/>
      <c r="L9" s="657"/>
      <c r="M9" s="657"/>
      <c r="N9" s="657"/>
      <c r="O9" s="657"/>
      <c r="P9" s="657"/>
      <c r="Q9" s="657"/>
      <c r="R9" s="657"/>
      <c r="S9" s="657"/>
      <c r="T9" s="658"/>
    </row>
    <row r="10" spans="1:20" ht="5.0999999999999996" customHeight="1" x14ac:dyDescent="0.2">
      <c r="A10" s="271"/>
      <c r="B10" s="271"/>
      <c r="C10" s="272"/>
      <c r="D10" s="272"/>
      <c r="E10" s="272"/>
      <c r="F10" s="272"/>
      <c r="G10" s="272"/>
      <c r="H10" s="272"/>
      <c r="I10" s="272"/>
      <c r="J10" s="18"/>
      <c r="K10" s="18"/>
      <c r="L10" s="18"/>
      <c r="M10" s="18"/>
      <c r="N10" s="18"/>
    </row>
    <row r="11" spans="1:20" ht="18" customHeight="1" x14ac:dyDescent="0.2">
      <c r="A11" s="273"/>
      <c r="B11" s="274" t="s">
        <v>220</v>
      </c>
      <c r="C11" s="275"/>
      <c r="D11" s="275"/>
      <c r="E11" s="275"/>
      <c r="F11" s="275"/>
      <c r="G11" s="275"/>
      <c r="H11" s="275"/>
      <c r="I11" s="275"/>
      <c r="J11" s="275"/>
      <c r="K11" s="275"/>
      <c r="L11" s="275"/>
      <c r="M11" s="275"/>
      <c r="N11" s="275"/>
      <c r="O11" s="276"/>
      <c r="P11" s="276"/>
      <c r="Q11" s="276"/>
      <c r="R11" s="276"/>
      <c r="S11" s="276"/>
      <c r="T11" s="277"/>
    </row>
    <row r="12" spans="1:20" ht="12" customHeight="1" x14ac:dyDescent="0.2">
      <c r="A12" s="278"/>
      <c r="B12" s="659" t="s">
        <v>216</v>
      </c>
      <c r="C12" s="659"/>
      <c r="D12" s="659"/>
      <c r="E12" s="659"/>
      <c r="F12" s="659"/>
      <c r="G12" s="659"/>
      <c r="H12" s="659"/>
      <c r="I12" s="659"/>
      <c r="J12" s="659"/>
      <c r="K12" s="659"/>
      <c r="L12" s="659"/>
      <c r="M12" s="659"/>
      <c r="N12" s="659"/>
      <c r="O12" s="659"/>
      <c r="P12" s="659"/>
      <c r="Q12" s="659"/>
      <c r="R12" s="659"/>
      <c r="T12" s="279"/>
    </row>
    <row r="13" spans="1:20" ht="12" customHeight="1" x14ac:dyDescent="0.2">
      <c r="A13" s="280"/>
      <c r="B13" s="660"/>
      <c r="C13" s="660"/>
      <c r="D13" s="660"/>
      <c r="E13" s="660"/>
      <c r="F13" s="660"/>
      <c r="G13" s="660"/>
      <c r="H13" s="660"/>
      <c r="I13" s="660"/>
      <c r="J13" s="660"/>
      <c r="K13" s="660"/>
      <c r="L13" s="660"/>
      <c r="M13" s="660"/>
      <c r="N13" s="660"/>
      <c r="O13" s="660"/>
      <c r="P13" s="660"/>
      <c r="Q13" s="660"/>
      <c r="R13" s="660"/>
      <c r="T13" s="279"/>
    </row>
    <row r="14" spans="1:20" ht="12" customHeight="1" x14ac:dyDescent="0.2">
      <c r="A14" s="280"/>
      <c r="B14" s="660"/>
      <c r="C14" s="660"/>
      <c r="D14" s="660"/>
      <c r="E14" s="660"/>
      <c r="F14" s="660"/>
      <c r="G14" s="660"/>
      <c r="H14" s="660"/>
      <c r="I14" s="660"/>
      <c r="J14" s="660"/>
      <c r="K14" s="660"/>
      <c r="L14" s="660"/>
      <c r="M14" s="660"/>
      <c r="N14" s="660"/>
      <c r="O14" s="660"/>
      <c r="P14" s="660"/>
      <c r="Q14" s="660"/>
      <c r="R14" s="660"/>
      <c r="T14" s="279"/>
    </row>
    <row r="15" spans="1:20" ht="12" customHeight="1" x14ac:dyDescent="0.2">
      <c r="A15" s="280"/>
      <c r="B15" s="660"/>
      <c r="C15" s="660"/>
      <c r="D15" s="660"/>
      <c r="E15" s="660"/>
      <c r="F15" s="660"/>
      <c r="G15" s="660"/>
      <c r="H15" s="660"/>
      <c r="I15" s="660"/>
      <c r="J15" s="660"/>
      <c r="K15" s="660"/>
      <c r="L15" s="660"/>
      <c r="M15" s="660"/>
      <c r="N15" s="660"/>
      <c r="O15" s="660"/>
      <c r="P15" s="660"/>
      <c r="Q15" s="660"/>
      <c r="R15" s="660"/>
      <c r="T15" s="279"/>
    </row>
    <row r="16" spans="1:20" ht="12" customHeight="1" x14ac:dyDescent="0.2">
      <c r="A16" s="280"/>
      <c r="B16" s="660"/>
      <c r="C16" s="660"/>
      <c r="D16" s="660"/>
      <c r="E16" s="660"/>
      <c r="F16" s="660"/>
      <c r="G16" s="660"/>
      <c r="H16" s="660"/>
      <c r="I16" s="660"/>
      <c r="J16" s="660"/>
      <c r="K16" s="660"/>
      <c r="L16" s="660"/>
      <c r="M16" s="660"/>
      <c r="N16" s="660"/>
      <c r="O16" s="660"/>
      <c r="P16" s="660"/>
      <c r="Q16" s="660"/>
      <c r="R16" s="660"/>
      <c r="T16" s="279"/>
    </row>
    <row r="17" spans="1:20" ht="12" customHeight="1" x14ac:dyDescent="0.2">
      <c r="A17" s="280"/>
      <c r="B17" s="660"/>
      <c r="C17" s="660"/>
      <c r="D17" s="660"/>
      <c r="E17" s="660"/>
      <c r="F17" s="660"/>
      <c r="G17" s="660"/>
      <c r="H17" s="660"/>
      <c r="I17" s="660"/>
      <c r="J17" s="660"/>
      <c r="K17" s="660"/>
      <c r="L17" s="660"/>
      <c r="M17" s="660"/>
      <c r="N17" s="660"/>
      <c r="O17" s="660"/>
      <c r="P17" s="660"/>
      <c r="Q17" s="660"/>
      <c r="R17" s="660"/>
      <c r="T17" s="279"/>
    </row>
    <row r="18" spans="1:20" ht="5.0999999999999996" customHeight="1" x14ac:dyDescent="0.2">
      <c r="A18" s="280"/>
      <c r="B18" s="231"/>
      <c r="T18" s="279"/>
    </row>
    <row r="19" spans="1:20" ht="18" customHeight="1" x14ac:dyDescent="0.2">
      <c r="A19" s="280"/>
      <c r="B19" s="661" t="s">
        <v>75</v>
      </c>
      <c r="C19" s="662"/>
      <c r="D19" s="662"/>
      <c r="E19" s="662"/>
      <c r="F19" s="662"/>
      <c r="G19" s="662"/>
      <c r="H19" s="662"/>
      <c r="I19" s="662"/>
      <c r="J19" s="662"/>
      <c r="K19" s="662"/>
      <c r="L19" s="662"/>
      <c r="M19" s="662"/>
      <c r="N19" s="662"/>
      <c r="O19" s="662"/>
      <c r="P19" s="662"/>
      <c r="Q19" s="662"/>
      <c r="R19" s="662"/>
      <c r="S19" s="663"/>
      <c r="T19" s="279"/>
    </row>
    <row r="20" spans="1:20" ht="15" customHeight="1" x14ac:dyDescent="0.2">
      <c r="A20" s="281"/>
      <c r="B20" s="664" t="s">
        <v>76</v>
      </c>
      <c r="C20" s="664"/>
      <c r="D20" s="664"/>
      <c r="E20" s="664"/>
      <c r="F20" s="664"/>
      <c r="G20" s="664"/>
      <c r="H20" s="664"/>
      <c r="I20" s="664"/>
      <c r="J20" s="664"/>
      <c r="K20" s="664"/>
      <c r="L20" s="664"/>
      <c r="M20" s="664"/>
      <c r="N20" s="664"/>
      <c r="O20" s="664"/>
      <c r="P20" s="664"/>
      <c r="Q20" s="664"/>
      <c r="R20" s="664"/>
      <c r="S20" s="664"/>
      <c r="T20" s="279"/>
    </row>
    <row r="21" spans="1:20" ht="12" customHeight="1" x14ac:dyDescent="0.2">
      <c r="A21" s="280"/>
      <c r="B21" s="641"/>
      <c r="C21" s="642"/>
      <c r="D21" s="642"/>
      <c r="E21" s="642"/>
      <c r="F21" s="642"/>
      <c r="G21" s="642"/>
      <c r="H21" s="642"/>
      <c r="I21" s="642"/>
      <c r="J21" s="642"/>
      <c r="K21" s="642"/>
      <c r="L21" s="642"/>
      <c r="M21" s="642"/>
      <c r="N21" s="642"/>
      <c r="O21" s="642"/>
      <c r="P21" s="642"/>
      <c r="Q21" s="642"/>
      <c r="R21" s="642"/>
      <c r="S21" s="643"/>
      <c r="T21" s="279"/>
    </row>
    <row r="22" spans="1:20" ht="12" customHeight="1" x14ac:dyDescent="0.2">
      <c r="A22" s="280"/>
      <c r="B22" s="641"/>
      <c r="C22" s="642"/>
      <c r="D22" s="642"/>
      <c r="E22" s="642"/>
      <c r="F22" s="642"/>
      <c r="G22" s="642"/>
      <c r="H22" s="642"/>
      <c r="I22" s="642"/>
      <c r="J22" s="642"/>
      <c r="K22" s="642"/>
      <c r="L22" s="642"/>
      <c r="M22" s="642"/>
      <c r="N22" s="642"/>
      <c r="O22" s="642"/>
      <c r="P22" s="642"/>
      <c r="Q22" s="642"/>
      <c r="R22" s="642"/>
      <c r="S22" s="643"/>
      <c r="T22" s="279"/>
    </row>
    <row r="23" spans="1:20" ht="12" customHeight="1" x14ac:dyDescent="0.2">
      <c r="A23" s="280"/>
      <c r="B23" s="641"/>
      <c r="C23" s="642"/>
      <c r="D23" s="642"/>
      <c r="E23" s="642"/>
      <c r="F23" s="642"/>
      <c r="G23" s="642"/>
      <c r="H23" s="642"/>
      <c r="I23" s="642"/>
      <c r="J23" s="642"/>
      <c r="K23" s="642"/>
      <c r="L23" s="642"/>
      <c r="M23" s="642"/>
      <c r="N23" s="642"/>
      <c r="O23" s="642"/>
      <c r="P23" s="642"/>
      <c r="Q23" s="642"/>
      <c r="R23" s="642"/>
      <c r="S23" s="643"/>
      <c r="T23" s="279"/>
    </row>
    <row r="24" spans="1:20" ht="12" customHeight="1" x14ac:dyDescent="0.2">
      <c r="A24" s="280"/>
      <c r="B24" s="641"/>
      <c r="C24" s="642"/>
      <c r="D24" s="642"/>
      <c r="E24" s="642"/>
      <c r="F24" s="642"/>
      <c r="G24" s="642"/>
      <c r="H24" s="642"/>
      <c r="I24" s="642"/>
      <c r="J24" s="642"/>
      <c r="K24" s="642"/>
      <c r="L24" s="642"/>
      <c r="M24" s="642"/>
      <c r="N24" s="642"/>
      <c r="O24" s="642"/>
      <c r="P24" s="642"/>
      <c r="Q24" s="642"/>
      <c r="R24" s="642"/>
      <c r="S24" s="643"/>
      <c r="T24" s="279"/>
    </row>
    <row r="25" spans="1:20" ht="12" customHeight="1" x14ac:dyDescent="0.2">
      <c r="A25" s="280"/>
      <c r="B25" s="641"/>
      <c r="C25" s="642"/>
      <c r="D25" s="642"/>
      <c r="E25" s="642"/>
      <c r="F25" s="642"/>
      <c r="G25" s="642"/>
      <c r="H25" s="642"/>
      <c r="I25" s="642"/>
      <c r="J25" s="642"/>
      <c r="K25" s="642"/>
      <c r="L25" s="642"/>
      <c r="M25" s="642"/>
      <c r="N25" s="642"/>
      <c r="O25" s="642"/>
      <c r="P25" s="642"/>
      <c r="Q25" s="642"/>
      <c r="R25" s="642"/>
      <c r="S25" s="643"/>
      <c r="T25" s="279"/>
    </row>
    <row r="26" spans="1:20" ht="12" customHeight="1" x14ac:dyDescent="0.2">
      <c r="A26" s="280"/>
      <c r="B26" s="641"/>
      <c r="C26" s="642"/>
      <c r="D26" s="642"/>
      <c r="E26" s="642"/>
      <c r="F26" s="642"/>
      <c r="G26" s="642"/>
      <c r="H26" s="642"/>
      <c r="I26" s="642"/>
      <c r="J26" s="642"/>
      <c r="K26" s="642"/>
      <c r="L26" s="642"/>
      <c r="M26" s="642"/>
      <c r="N26" s="642"/>
      <c r="O26" s="642"/>
      <c r="P26" s="642"/>
      <c r="Q26" s="642"/>
      <c r="R26" s="642"/>
      <c r="S26" s="643"/>
      <c r="T26" s="279"/>
    </row>
    <row r="27" spans="1:20" ht="12" customHeight="1" x14ac:dyDescent="0.2">
      <c r="A27" s="280"/>
      <c r="B27" s="641"/>
      <c r="C27" s="642"/>
      <c r="D27" s="642"/>
      <c r="E27" s="642"/>
      <c r="F27" s="642"/>
      <c r="G27" s="642"/>
      <c r="H27" s="642"/>
      <c r="I27" s="642"/>
      <c r="J27" s="642"/>
      <c r="K27" s="642"/>
      <c r="L27" s="642"/>
      <c r="M27" s="642"/>
      <c r="N27" s="642"/>
      <c r="O27" s="642"/>
      <c r="P27" s="642"/>
      <c r="Q27" s="642"/>
      <c r="R27" s="642"/>
      <c r="S27" s="643"/>
      <c r="T27" s="279"/>
    </row>
    <row r="28" spans="1:20" ht="12" customHeight="1" x14ac:dyDescent="0.2">
      <c r="A28" s="280"/>
      <c r="B28" s="641"/>
      <c r="C28" s="642"/>
      <c r="D28" s="642"/>
      <c r="E28" s="642"/>
      <c r="F28" s="642"/>
      <c r="G28" s="642"/>
      <c r="H28" s="642"/>
      <c r="I28" s="642"/>
      <c r="J28" s="642"/>
      <c r="K28" s="642"/>
      <c r="L28" s="642"/>
      <c r="M28" s="642"/>
      <c r="N28" s="642"/>
      <c r="O28" s="642"/>
      <c r="P28" s="642"/>
      <c r="Q28" s="642"/>
      <c r="R28" s="642"/>
      <c r="S28" s="643"/>
      <c r="T28" s="279"/>
    </row>
    <row r="29" spans="1:20" ht="12" customHeight="1" x14ac:dyDescent="0.2">
      <c r="A29" s="280"/>
      <c r="B29" s="641"/>
      <c r="C29" s="642"/>
      <c r="D29" s="642"/>
      <c r="E29" s="642"/>
      <c r="F29" s="642"/>
      <c r="G29" s="642"/>
      <c r="H29" s="642"/>
      <c r="I29" s="642"/>
      <c r="J29" s="642"/>
      <c r="K29" s="642"/>
      <c r="L29" s="642"/>
      <c r="M29" s="642"/>
      <c r="N29" s="642"/>
      <c r="O29" s="642"/>
      <c r="P29" s="642"/>
      <c r="Q29" s="642"/>
      <c r="R29" s="642"/>
      <c r="S29" s="643"/>
      <c r="T29" s="279"/>
    </row>
    <row r="30" spans="1:20" ht="12" customHeight="1" x14ac:dyDescent="0.2">
      <c r="A30" s="280"/>
      <c r="B30" s="641"/>
      <c r="C30" s="642"/>
      <c r="D30" s="642"/>
      <c r="E30" s="642"/>
      <c r="F30" s="642"/>
      <c r="G30" s="642"/>
      <c r="H30" s="642"/>
      <c r="I30" s="642"/>
      <c r="J30" s="642"/>
      <c r="K30" s="642"/>
      <c r="L30" s="642"/>
      <c r="M30" s="642"/>
      <c r="N30" s="642"/>
      <c r="O30" s="642"/>
      <c r="P30" s="642"/>
      <c r="Q30" s="642"/>
      <c r="R30" s="642"/>
      <c r="S30" s="643"/>
      <c r="T30" s="279"/>
    </row>
    <row r="31" spans="1:20" ht="12" customHeight="1" x14ac:dyDescent="0.2">
      <c r="A31" s="280"/>
      <c r="B31" s="641"/>
      <c r="C31" s="642"/>
      <c r="D31" s="642"/>
      <c r="E31" s="642"/>
      <c r="F31" s="642"/>
      <c r="G31" s="642"/>
      <c r="H31" s="642"/>
      <c r="I31" s="642"/>
      <c r="J31" s="642"/>
      <c r="K31" s="642"/>
      <c r="L31" s="642"/>
      <c r="M31" s="642"/>
      <c r="N31" s="642"/>
      <c r="O31" s="642"/>
      <c r="P31" s="642"/>
      <c r="Q31" s="642"/>
      <c r="R31" s="642"/>
      <c r="S31" s="643"/>
      <c r="T31" s="279"/>
    </row>
    <row r="32" spans="1:20" ht="12" customHeight="1" x14ac:dyDescent="0.2">
      <c r="A32" s="280"/>
      <c r="B32" s="641"/>
      <c r="C32" s="642"/>
      <c r="D32" s="642"/>
      <c r="E32" s="642"/>
      <c r="F32" s="642"/>
      <c r="G32" s="642"/>
      <c r="H32" s="642"/>
      <c r="I32" s="642"/>
      <c r="J32" s="642"/>
      <c r="K32" s="642"/>
      <c r="L32" s="642"/>
      <c r="M32" s="642"/>
      <c r="N32" s="642"/>
      <c r="O32" s="642"/>
      <c r="P32" s="642"/>
      <c r="Q32" s="642"/>
      <c r="R32" s="642"/>
      <c r="S32" s="643"/>
      <c r="T32" s="279"/>
    </row>
    <row r="33" spans="1:20" ht="12" customHeight="1" x14ac:dyDescent="0.2">
      <c r="A33" s="280"/>
      <c r="B33" s="641"/>
      <c r="C33" s="642"/>
      <c r="D33" s="642"/>
      <c r="E33" s="642"/>
      <c r="F33" s="642"/>
      <c r="G33" s="642"/>
      <c r="H33" s="642"/>
      <c r="I33" s="642"/>
      <c r="J33" s="642"/>
      <c r="K33" s="642"/>
      <c r="L33" s="642"/>
      <c r="M33" s="642"/>
      <c r="N33" s="642"/>
      <c r="O33" s="642"/>
      <c r="P33" s="642"/>
      <c r="Q33" s="642"/>
      <c r="R33" s="642"/>
      <c r="S33" s="643"/>
      <c r="T33" s="279"/>
    </row>
    <row r="34" spans="1:20" ht="12" customHeight="1" x14ac:dyDescent="0.2">
      <c r="A34" s="280"/>
      <c r="B34" s="644"/>
      <c r="C34" s="645"/>
      <c r="D34" s="645"/>
      <c r="E34" s="645"/>
      <c r="F34" s="645"/>
      <c r="G34" s="645"/>
      <c r="H34" s="645"/>
      <c r="I34" s="645"/>
      <c r="J34" s="645"/>
      <c r="K34" s="645"/>
      <c r="L34" s="645"/>
      <c r="M34" s="645"/>
      <c r="N34" s="645"/>
      <c r="O34" s="645"/>
      <c r="P34" s="645"/>
      <c r="Q34" s="645"/>
      <c r="R34" s="645"/>
      <c r="S34" s="646"/>
      <c r="T34" s="279"/>
    </row>
    <row r="35" spans="1:20" ht="5.0999999999999996" customHeight="1" x14ac:dyDescent="0.2">
      <c r="A35" s="281"/>
      <c r="B35" s="19"/>
      <c r="T35" s="279"/>
    </row>
    <row r="36" spans="1:20" ht="18" customHeight="1" x14ac:dyDescent="0.2">
      <c r="A36" s="280"/>
      <c r="B36" s="661" t="s">
        <v>77</v>
      </c>
      <c r="C36" s="662"/>
      <c r="D36" s="662"/>
      <c r="E36" s="662"/>
      <c r="F36" s="662"/>
      <c r="G36" s="662"/>
      <c r="H36" s="662"/>
      <c r="I36" s="662"/>
      <c r="J36" s="662"/>
      <c r="K36" s="662"/>
      <c r="L36" s="662"/>
      <c r="M36" s="662"/>
      <c r="N36" s="662"/>
      <c r="O36" s="662"/>
      <c r="P36" s="662"/>
      <c r="Q36" s="662"/>
      <c r="R36" s="662"/>
      <c r="S36" s="663"/>
      <c r="T36" s="279"/>
    </row>
    <row r="37" spans="1:20" ht="12" customHeight="1" x14ac:dyDescent="0.2">
      <c r="A37" s="280"/>
      <c r="B37" s="647"/>
      <c r="C37" s="648"/>
      <c r="D37" s="648"/>
      <c r="E37" s="648"/>
      <c r="F37" s="648"/>
      <c r="G37" s="648"/>
      <c r="H37" s="648"/>
      <c r="I37" s="648"/>
      <c r="J37" s="648"/>
      <c r="K37" s="648"/>
      <c r="L37" s="648"/>
      <c r="M37" s="648"/>
      <c r="N37" s="648"/>
      <c r="O37" s="648"/>
      <c r="P37" s="648"/>
      <c r="Q37" s="648"/>
      <c r="R37" s="648"/>
      <c r="S37" s="649"/>
      <c r="T37" s="279"/>
    </row>
    <row r="38" spans="1:20" ht="12" customHeight="1" x14ac:dyDescent="0.2">
      <c r="A38" s="281"/>
      <c r="B38" s="641"/>
      <c r="C38" s="642"/>
      <c r="D38" s="642"/>
      <c r="E38" s="642"/>
      <c r="F38" s="642"/>
      <c r="G38" s="642"/>
      <c r="H38" s="642"/>
      <c r="I38" s="642"/>
      <c r="J38" s="642"/>
      <c r="K38" s="642"/>
      <c r="L38" s="642"/>
      <c r="M38" s="642"/>
      <c r="N38" s="642"/>
      <c r="O38" s="642"/>
      <c r="P38" s="642"/>
      <c r="Q38" s="642"/>
      <c r="R38" s="642"/>
      <c r="S38" s="643"/>
      <c r="T38" s="279"/>
    </row>
    <row r="39" spans="1:20" ht="12" customHeight="1" x14ac:dyDescent="0.2">
      <c r="A39" s="281"/>
      <c r="B39" s="641"/>
      <c r="C39" s="642"/>
      <c r="D39" s="642"/>
      <c r="E39" s="642"/>
      <c r="F39" s="642"/>
      <c r="G39" s="642"/>
      <c r="H39" s="642"/>
      <c r="I39" s="642"/>
      <c r="J39" s="642"/>
      <c r="K39" s="642"/>
      <c r="L39" s="642"/>
      <c r="M39" s="642"/>
      <c r="N39" s="642"/>
      <c r="O39" s="642"/>
      <c r="P39" s="642"/>
      <c r="Q39" s="642"/>
      <c r="R39" s="642"/>
      <c r="S39" s="643"/>
      <c r="T39" s="279"/>
    </row>
    <row r="40" spans="1:20" ht="12" customHeight="1" x14ac:dyDescent="0.2">
      <c r="A40" s="281"/>
      <c r="B40" s="641"/>
      <c r="C40" s="642"/>
      <c r="D40" s="642"/>
      <c r="E40" s="642"/>
      <c r="F40" s="642"/>
      <c r="G40" s="642"/>
      <c r="H40" s="642"/>
      <c r="I40" s="642"/>
      <c r="J40" s="642"/>
      <c r="K40" s="642"/>
      <c r="L40" s="642"/>
      <c r="M40" s="642"/>
      <c r="N40" s="642"/>
      <c r="O40" s="642"/>
      <c r="P40" s="642"/>
      <c r="Q40" s="642"/>
      <c r="R40" s="642"/>
      <c r="S40" s="643"/>
      <c r="T40" s="279"/>
    </row>
    <row r="41" spans="1:20" ht="12" customHeight="1" x14ac:dyDescent="0.2">
      <c r="A41" s="281"/>
      <c r="B41" s="641"/>
      <c r="C41" s="642"/>
      <c r="D41" s="642"/>
      <c r="E41" s="642"/>
      <c r="F41" s="642"/>
      <c r="G41" s="642"/>
      <c r="H41" s="642"/>
      <c r="I41" s="642"/>
      <c r="J41" s="642"/>
      <c r="K41" s="642"/>
      <c r="L41" s="642"/>
      <c r="M41" s="642"/>
      <c r="N41" s="642"/>
      <c r="O41" s="642"/>
      <c r="P41" s="642"/>
      <c r="Q41" s="642"/>
      <c r="R41" s="642"/>
      <c r="S41" s="643"/>
      <c r="T41" s="279"/>
    </row>
    <row r="42" spans="1:20" ht="12" customHeight="1" x14ac:dyDescent="0.2">
      <c r="A42" s="281"/>
      <c r="B42" s="641"/>
      <c r="C42" s="642"/>
      <c r="D42" s="642"/>
      <c r="E42" s="642"/>
      <c r="F42" s="642"/>
      <c r="G42" s="642"/>
      <c r="H42" s="642"/>
      <c r="I42" s="642"/>
      <c r="J42" s="642"/>
      <c r="K42" s="642"/>
      <c r="L42" s="642"/>
      <c r="M42" s="642"/>
      <c r="N42" s="642"/>
      <c r="O42" s="642"/>
      <c r="P42" s="642"/>
      <c r="Q42" s="642"/>
      <c r="R42" s="642"/>
      <c r="S42" s="643"/>
      <c r="T42" s="279"/>
    </row>
    <row r="43" spans="1:20" ht="12" customHeight="1" x14ac:dyDescent="0.2">
      <c r="A43" s="281"/>
      <c r="B43" s="641"/>
      <c r="C43" s="642"/>
      <c r="D43" s="642"/>
      <c r="E43" s="642"/>
      <c r="F43" s="642"/>
      <c r="G43" s="642"/>
      <c r="H43" s="642"/>
      <c r="I43" s="642"/>
      <c r="J43" s="642"/>
      <c r="K43" s="642"/>
      <c r="L43" s="642"/>
      <c r="M43" s="642"/>
      <c r="N43" s="642"/>
      <c r="O43" s="642"/>
      <c r="P43" s="642"/>
      <c r="Q43" s="642"/>
      <c r="R43" s="642"/>
      <c r="S43" s="643"/>
      <c r="T43" s="279"/>
    </row>
    <row r="44" spans="1:20" ht="12" customHeight="1" x14ac:dyDescent="0.2">
      <c r="A44" s="281"/>
      <c r="B44" s="641"/>
      <c r="C44" s="642"/>
      <c r="D44" s="642"/>
      <c r="E44" s="642"/>
      <c r="F44" s="642"/>
      <c r="G44" s="642"/>
      <c r="H44" s="642"/>
      <c r="I44" s="642"/>
      <c r="J44" s="642"/>
      <c r="K44" s="642"/>
      <c r="L44" s="642"/>
      <c r="M44" s="642"/>
      <c r="N44" s="642"/>
      <c r="O44" s="642"/>
      <c r="P44" s="642"/>
      <c r="Q44" s="642"/>
      <c r="R44" s="642"/>
      <c r="S44" s="643"/>
      <c r="T44" s="279"/>
    </row>
    <row r="45" spans="1:20" ht="12" customHeight="1" x14ac:dyDescent="0.2">
      <c r="A45" s="281"/>
      <c r="B45" s="641"/>
      <c r="C45" s="642"/>
      <c r="D45" s="642"/>
      <c r="E45" s="642"/>
      <c r="F45" s="642"/>
      <c r="G45" s="642"/>
      <c r="H45" s="642"/>
      <c r="I45" s="642"/>
      <c r="J45" s="642"/>
      <c r="K45" s="642"/>
      <c r="L45" s="642"/>
      <c r="M45" s="642"/>
      <c r="N45" s="642"/>
      <c r="O45" s="642"/>
      <c r="P45" s="642"/>
      <c r="Q45" s="642"/>
      <c r="R45" s="642"/>
      <c r="S45" s="643"/>
      <c r="T45" s="279"/>
    </row>
    <row r="46" spans="1:20" ht="12" customHeight="1" x14ac:dyDescent="0.2">
      <c r="A46" s="281"/>
      <c r="B46" s="641"/>
      <c r="C46" s="642"/>
      <c r="D46" s="642"/>
      <c r="E46" s="642"/>
      <c r="F46" s="642"/>
      <c r="G46" s="642"/>
      <c r="H46" s="642"/>
      <c r="I46" s="642"/>
      <c r="J46" s="642"/>
      <c r="K46" s="642"/>
      <c r="L46" s="642"/>
      <c r="M46" s="642"/>
      <c r="N46" s="642"/>
      <c r="O46" s="642"/>
      <c r="P46" s="642"/>
      <c r="Q46" s="642"/>
      <c r="R46" s="642"/>
      <c r="S46" s="643"/>
      <c r="T46" s="279"/>
    </row>
    <row r="47" spans="1:20" ht="12" customHeight="1" x14ac:dyDescent="0.2">
      <c r="A47" s="281"/>
      <c r="B47" s="641"/>
      <c r="C47" s="642"/>
      <c r="D47" s="642"/>
      <c r="E47" s="642"/>
      <c r="F47" s="642"/>
      <c r="G47" s="642"/>
      <c r="H47" s="642"/>
      <c r="I47" s="642"/>
      <c r="J47" s="642"/>
      <c r="K47" s="642"/>
      <c r="L47" s="642"/>
      <c r="M47" s="642"/>
      <c r="N47" s="642"/>
      <c r="O47" s="642"/>
      <c r="P47" s="642"/>
      <c r="Q47" s="642"/>
      <c r="R47" s="642"/>
      <c r="S47" s="643"/>
      <c r="T47" s="279"/>
    </row>
    <row r="48" spans="1:20" ht="12" customHeight="1" x14ac:dyDescent="0.2">
      <c r="A48" s="281"/>
      <c r="B48" s="641"/>
      <c r="C48" s="642"/>
      <c r="D48" s="642"/>
      <c r="E48" s="642"/>
      <c r="F48" s="642"/>
      <c r="G48" s="642"/>
      <c r="H48" s="642"/>
      <c r="I48" s="642"/>
      <c r="J48" s="642"/>
      <c r="K48" s="642"/>
      <c r="L48" s="642"/>
      <c r="M48" s="642"/>
      <c r="N48" s="642"/>
      <c r="O48" s="642"/>
      <c r="P48" s="642"/>
      <c r="Q48" s="642"/>
      <c r="R48" s="642"/>
      <c r="S48" s="643"/>
      <c r="T48" s="279"/>
    </row>
    <row r="49" spans="1:20" ht="12" customHeight="1" x14ac:dyDescent="0.2">
      <c r="A49" s="281"/>
      <c r="B49" s="641"/>
      <c r="C49" s="642"/>
      <c r="D49" s="642"/>
      <c r="E49" s="642"/>
      <c r="F49" s="642"/>
      <c r="G49" s="642"/>
      <c r="H49" s="642"/>
      <c r="I49" s="642"/>
      <c r="J49" s="642"/>
      <c r="K49" s="642"/>
      <c r="L49" s="642"/>
      <c r="M49" s="642"/>
      <c r="N49" s="642"/>
      <c r="O49" s="642"/>
      <c r="P49" s="642"/>
      <c r="Q49" s="642"/>
      <c r="R49" s="642"/>
      <c r="S49" s="643"/>
      <c r="T49" s="279"/>
    </row>
    <row r="50" spans="1:20" ht="12" customHeight="1" x14ac:dyDescent="0.2">
      <c r="A50" s="281"/>
      <c r="B50" s="644"/>
      <c r="C50" s="645"/>
      <c r="D50" s="645"/>
      <c r="E50" s="645"/>
      <c r="F50" s="645"/>
      <c r="G50" s="645"/>
      <c r="H50" s="645"/>
      <c r="I50" s="645"/>
      <c r="J50" s="645"/>
      <c r="K50" s="645"/>
      <c r="L50" s="645"/>
      <c r="M50" s="645"/>
      <c r="N50" s="645"/>
      <c r="O50" s="645"/>
      <c r="P50" s="645"/>
      <c r="Q50" s="645"/>
      <c r="R50" s="645"/>
      <c r="S50" s="646"/>
      <c r="T50" s="279"/>
    </row>
    <row r="51" spans="1:20" ht="5.0999999999999996" customHeight="1" x14ac:dyDescent="0.2">
      <c r="A51" s="281"/>
      <c r="B51" s="19"/>
      <c r="T51" s="279"/>
    </row>
    <row r="52" spans="1:20" ht="18" customHeight="1" x14ac:dyDescent="0.2">
      <c r="A52" s="281"/>
      <c r="B52" s="661" t="s">
        <v>34</v>
      </c>
      <c r="C52" s="662"/>
      <c r="D52" s="662"/>
      <c r="E52" s="662"/>
      <c r="F52" s="662"/>
      <c r="G52" s="662"/>
      <c r="H52" s="662"/>
      <c r="I52" s="662"/>
      <c r="J52" s="662"/>
      <c r="K52" s="662"/>
      <c r="L52" s="662"/>
      <c r="M52" s="662"/>
      <c r="N52" s="662"/>
      <c r="O52" s="662"/>
      <c r="P52" s="662"/>
      <c r="Q52" s="662"/>
      <c r="R52" s="662"/>
      <c r="S52" s="663"/>
      <c r="T52" s="279"/>
    </row>
    <row r="53" spans="1:20" ht="12" customHeight="1" x14ac:dyDescent="0.2">
      <c r="A53" s="281"/>
      <c r="B53" s="647"/>
      <c r="C53" s="648"/>
      <c r="D53" s="648"/>
      <c r="E53" s="648"/>
      <c r="F53" s="648"/>
      <c r="G53" s="648"/>
      <c r="H53" s="648"/>
      <c r="I53" s="648"/>
      <c r="J53" s="648"/>
      <c r="K53" s="648"/>
      <c r="L53" s="648"/>
      <c r="M53" s="648"/>
      <c r="N53" s="648"/>
      <c r="O53" s="648"/>
      <c r="P53" s="648"/>
      <c r="Q53" s="648"/>
      <c r="R53" s="648"/>
      <c r="S53" s="649"/>
      <c r="T53" s="279"/>
    </row>
    <row r="54" spans="1:20" ht="12" customHeight="1" x14ac:dyDescent="0.2">
      <c r="A54" s="281"/>
      <c r="B54" s="641"/>
      <c r="C54" s="642"/>
      <c r="D54" s="642"/>
      <c r="E54" s="642"/>
      <c r="F54" s="642"/>
      <c r="G54" s="642"/>
      <c r="H54" s="642"/>
      <c r="I54" s="642"/>
      <c r="J54" s="642"/>
      <c r="K54" s="642"/>
      <c r="L54" s="642"/>
      <c r="M54" s="642"/>
      <c r="N54" s="642"/>
      <c r="O54" s="642"/>
      <c r="P54" s="642"/>
      <c r="Q54" s="642"/>
      <c r="R54" s="642"/>
      <c r="S54" s="643"/>
      <c r="T54" s="279"/>
    </row>
    <row r="55" spans="1:20" ht="12" customHeight="1" x14ac:dyDescent="0.2">
      <c r="A55" s="281"/>
      <c r="B55" s="641"/>
      <c r="C55" s="642"/>
      <c r="D55" s="642"/>
      <c r="E55" s="642"/>
      <c r="F55" s="642"/>
      <c r="G55" s="642"/>
      <c r="H55" s="642"/>
      <c r="I55" s="642"/>
      <c r="J55" s="642"/>
      <c r="K55" s="642"/>
      <c r="L55" s="642"/>
      <c r="M55" s="642"/>
      <c r="N55" s="642"/>
      <c r="O55" s="642"/>
      <c r="P55" s="642"/>
      <c r="Q55" s="642"/>
      <c r="R55" s="642"/>
      <c r="S55" s="643"/>
      <c r="T55" s="279"/>
    </row>
    <row r="56" spans="1:20" ht="12" customHeight="1" x14ac:dyDescent="0.2">
      <c r="A56" s="281"/>
      <c r="B56" s="641"/>
      <c r="C56" s="642"/>
      <c r="D56" s="642"/>
      <c r="E56" s="642"/>
      <c r="F56" s="642"/>
      <c r="G56" s="642"/>
      <c r="H56" s="642"/>
      <c r="I56" s="642"/>
      <c r="J56" s="642"/>
      <c r="K56" s="642"/>
      <c r="L56" s="642"/>
      <c r="M56" s="642"/>
      <c r="N56" s="642"/>
      <c r="O56" s="642"/>
      <c r="P56" s="642"/>
      <c r="Q56" s="642"/>
      <c r="R56" s="642"/>
      <c r="S56" s="643"/>
      <c r="T56" s="279"/>
    </row>
    <row r="57" spans="1:20" ht="12" customHeight="1" x14ac:dyDescent="0.2">
      <c r="A57" s="281"/>
      <c r="B57" s="641"/>
      <c r="C57" s="642"/>
      <c r="D57" s="642"/>
      <c r="E57" s="642"/>
      <c r="F57" s="642"/>
      <c r="G57" s="642"/>
      <c r="H57" s="642"/>
      <c r="I57" s="642"/>
      <c r="J57" s="642"/>
      <c r="K57" s="642"/>
      <c r="L57" s="642"/>
      <c r="M57" s="642"/>
      <c r="N57" s="642"/>
      <c r="O57" s="642"/>
      <c r="P57" s="642"/>
      <c r="Q57" s="642"/>
      <c r="R57" s="642"/>
      <c r="S57" s="643"/>
      <c r="T57" s="279"/>
    </row>
    <row r="58" spans="1:20" ht="12" customHeight="1" x14ac:dyDescent="0.2">
      <c r="A58" s="281"/>
      <c r="B58" s="641"/>
      <c r="C58" s="642"/>
      <c r="D58" s="642"/>
      <c r="E58" s="642"/>
      <c r="F58" s="642"/>
      <c r="G58" s="642"/>
      <c r="H58" s="642"/>
      <c r="I58" s="642"/>
      <c r="J58" s="642"/>
      <c r="K58" s="642"/>
      <c r="L58" s="642"/>
      <c r="M58" s="642"/>
      <c r="N58" s="642"/>
      <c r="O58" s="642"/>
      <c r="P58" s="642"/>
      <c r="Q58" s="642"/>
      <c r="R58" s="642"/>
      <c r="S58" s="643"/>
      <c r="T58" s="279"/>
    </row>
    <row r="59" spans="1:20" ht="12" customHeight="1" x14ac:dyDescent="0.2">
      <c r="A59" s="281"/>
      <c r="B59" s="641"/>
      <c r="C59" s="642"/>
      <c r="D59" s="642"/>
      <c r="E59" s="642"/>
      <c r="F59" s="642"/>
      <c r="G59" s="642"/>
      <c r="H59" s="642"/>
      <c r="I59" s="642"/>
      <c r="J59" s="642"/>
      <c r="K59" s="642"/>
      <c r="L59" s="642"/>
      <c r="M59" s="642"/>
      <c r="N59" s="642"/>
      <c r="O59" s="642"/>
      <c r="P59" s="642"/>
      <c r="Q59" s="642"/>
      <c r="R59" s="642"/>
      <c r="S59" s="643"/>
      <c r="T59" s="279"/>
    </row>
    <row r="60" spans="1:20" ht="12" customHeight="1" x14ac:dyDescent="0.2">
      <c r="A60" s="281"/>
      <c r="B60" s="641"/>
      <c r="C60" s="642"/>
      <c r="D60" s="642"/>
      <c r="E60" s="642"/>
      <c r="F60" s="642"/>
      <c r="G60" s="642"/>
      <c r="H60" s="642"/>
      <c r="I60" s="642"/>
      <c r="J60" s="642"/>
      <c r="K60" s="642"/>
      <c r="L60" s="642"/>
      <c r="M60" s="642"/>
      <c r="N60" s="642"/>
      <c r="O60" s="642"/>
      <c r="P60" s="642"/>
      <c r="Q60" s="642"/>
      <c r="R60" s="642"/>
      <c r="S60" s="643"/>
      <c r="T60" s="279"/>
    </row>
    <row r="61" spans="1:20" ht="12" customHeight="1" x14ac:dyDescent="0.2">
      <c r="A61" s="281"/>
      <c r="B61" s="641"/>
      <c r="C61" s="642"/>
      <c r="D61" s="642"/>
      <c r="E61" s="642"/>
      <c r="F61" s="642"/>
      <c r="G61" s="642"/>
      <c r="H61" s="642"/>
      <c r="I61" s="642"/>
      <c r="J61" s="642"/>
      <c r="K61" s="642"/>
      <c r="L61" s="642"/>
      <c r="M61" s="642"/>
      <c r="N61" s="642"/>
      <c r="O61" s="642"/>
      <c r="P61" s="642"/>
      <c r="Q61" s="642"/>
      <c r="R61" s="642"/>
      <c r="S61" s="643"/>
      <c r="T61" s="279"/>
    </row>
    <row r="62" spans="1:20" ht="12" customHeight="1" x14ac:dyDescent="0.2">
      <c r="A62" s="281"/>
      <c r="B62" s="641"/>
      <c r="C62" s="642"/>
      <c r="D62" s="642"/>
      <c r="E62" s="642"/>
      <c r="F62" s="642"/>
      <c r="G62" s="642"/>
      <c r="H62" s="642"/>
      <c r="I62" s="642"/>
      <c r="J62" s="642"/>
      <c r="K62" s="642"/>
      <c r="L62" s="642"/>
      <c r="M62" s="642"/>
      <c r="N62" s="642"/>
      <c r="O62" s="642"/>
      <c r="P62" s="642"/>
      <c r="Q62" s="642"/>
      <c r="R62" s="642"/>
      <c r="S62" s="643"/>
      <c r="T62" s="279"/>
    </row>
    <row r="63" spans="1:20" ht="12" customHeight="1" x14ac:dyDescent="0.2">
      <c r="A63" s="281"/>
      <c r="B63" s="641"/>
      <c r="C63" s="642"/>
      <c r="D63" s="642"/>
      <c r="E63" s="642"/>
      <c r="F63" s="642"/>
      <c r="G63" s="642"/>
      <c r="H63" s="642"/>
      <c r="I63" s="642"/>
      <c r="J63" s="642"/>
      <c r="K63" s="642"/>
      <c r="L63" s="642"/>
      <c r="M63" s="642"/>
      <c r="N63" s="642"/>
      <c r="O63" s="642"/>
      <c r="P63" s="642"/>
      <c r="Q63" s="642"/>
      <c r="R63" s="642"/>
      <c r="S63" s="643"/>
      <c r="T63" s="279"/>
    </row>
    <row r="64" spans="1:20" ht="12" customHeight="1" x14ac:dyDescent="0.2">
      <c r="A64" s="281"/>
      <c r="B64" s="641"/>
      <c r="C64" s="642"/>
      <c r="D64" s="642"/>
      <c r="E64" s="642"/>
      <c r="F64" s="642"/>
      <c r="G64" s="642"/>
      <c r="H64" s="642"/>
      <c r="I64" s="642"/>
      <c r="J64" s="642"/>
      <c r="K64" s="642"/>
      <c r="L64" s="642"/>
      <c r="M64" s="642"/>
      <c r="N64" s="642"/>
      <c r="O64" s="642"/>
      <c r="P64" s="642"/>
      <c r="Q64" s="642"/>
      <c r="R64" s="642"/>
      <c r="S64" s="643"/>
      <c r="T64" s="279"/>
    </row>
    <row r="65" spans="1:20" ht="12" customHeight="1" x14ac:dyDescent="0.2">
      <c r="A65" s="281"/>
      <c r="B65" s="641"/>
      <c r="C65" s="642"/>
      <c r="D65" s="642"/>
      <c r="E65" s="642"/>
      <c r="F65" s="642"/>
      <c r="G65" s="642"/>
      <c r="H65" s="642"/>
      <c r="I65" s="642"/>
      <c r="J65" s="642"/>
      <c r="K65" s="642"/>
      <c r="L65" s="642"/>
      <c r="M65" s="642"/>
      <c r="N65" s="642"/>
      <c r="O65" s="642"/>
      <c r="P65" s="642"/>
      <c r="Q65" s="642"/>
      <c r="R65" s="642"/>
      <c r="S65" s="643"/>
      <c r="T65" s="279"/>
    </row>
    <row r="66" spans="1:20" ht="12" customHeight="1" x14ac:dyDescent="0.2">
      <c r="A66" s="281"/>
      <c r="B66" s="644"/>
      <c r="C66" s="645"/>
      <c r="D66" s="645"/>
      <c r="E66" s="645"/>
      <c r="F66" s="645"/>
      <c r="G66" s="645"/>
      <c r="H66" s="645"/>
      <c r="I66" s="645"/>
      <c r="J66" s="645"/>
      <c r="K66" s="645"/>
      <c r="L66" s="645"/>
      <c r="M66" s="645"/>
      <c r="N66" s="645"/>
      <c r="O66" s="645"/>
      <c r="P66" s="645"/>
      <c r="Q66" s="645"/>
      <c r="R66" s="645"/>
      <c r="S66" s="646"/>
      <c r="T66" s="279"/>
    </row>
    <row r="67" spans="1:20" ht="5.0999999999999996" customHeight="1" x14ac:dyDescent="0.2">
      <c r="A67" s="282"/>
      <c r="B67" s="283"/>
      <c r="C67" s="283"/>
      <c r="D67" s="283"/>
      <c r="E67" s="283"/>
      <c r="F67" s="283"/>
      <c r="G67" s="283"/>
      <c r="H67" s="283"/>
      <c r="I67" s="283"/>
      <c r="J67" s="283"/>
      <c r="K67" s="283"/>
      <c r="L67" s="283"/>
      <c r="M67" s="283"/>
      <c r="N67" s="283"/>
      <c r="O67" s="283"/>
      <c r="P67" s="283"/>
      <c r="Q67" s="283"/>
      <c r="R67" s="283"/>
      <c r="S67" s="283"/>
      <c r="T67" s="284"/>
    </row>
    <row r="69" spans="1:20" ht="18" customHeight="1" x14ac:dyDescent="0.2">
      <c r="A69" s="273"/>
      <c r="B69" s="274" t="s">
        <v>205</v>
      </c>
      <c r="C69" s="275"/>
      <c r="D69" s="275"/>
      <c r="E69" s="275"/>
      <c r="F69" s="275"/>
      <c r="G69" s="275"/>
      <c r="H69" s="275"/>
      <c r="I69" s="275"/>
      <c r="J69" s="275"/>
      <c r="K69" s="275"/>
      <c r="L69" s="275"/>
      <c r="M69" s="275"/>
      <c r="N69" s="275"/>
      <c r="O69" s="276"/>
      <c r="P69" s="276"/>
      <c r="Q69" s="276"/>
      <c r="R69" s="276"/>
      <c r="S69" s="276"/>
      <c r="T69" s="277"/>
    </row>
    <row r="70" spans="1:20" ht="15" customHeight="1" x14ac:dyDescent="0.2">
      <c r="A70" s="285"/>
      <c r="B70" s="286" t="s">
        <v>74</v>
      </c>
      <c r="C70" s="18"/>
      <c r="D70" s="18"/>
      <c r="E70" s="18"/>
      <c r="O70" s="268"/>
      <c r="P70" s="268"/>
      <c r="Q70" s="268"/>
      <c r="R70" s="268"/>
      <c r="S70" s="268"/>
      <c r="T70" s="268"/>
    </row>
    <row r="71" spans="1:20" ht="18" customHeight="1" x14ac:dyDescent="0.2">
      <c r="A71" s="287"/>
      <c r="B71" s="288" t="s">
        <v>206</v>
      </c>
      <c r="C71" s="289"/>
      <c r="D71" s="289"/>
      <c r="E71" s="289"/>
      <c r="F71" s="289"/>
      <c r="G71" s="289"/>
      <c r="H71" s="289"/>
      <c r="I71" s="289"/>
      <c r="J71" s="289"/>
      <c r="K71" s="289"/>
      <c r="L71" s="289"/>
      <c r="M71" s="289"/>
      <c r="N71" s="289"/>
      <c r="O71" s="290"/>
      <c r="P71" s="290"/>
      <c r="Q71" s="290"/>
      <c r="R71" s="290"/>
      <c r="S71" s="290"/>
      <c r="T71" s="291"/>
    </row>
    <row r="72" spans="1:20" ht="5.0999999999999996" customHeight="1" x14ac:dyDescent="0.2">
      <c r="A72" s="281"/>
      <c r="B72" s="19"/>
      <c r="T72" s="279"/>
    </row>
    <row r="73" spans="1:20" ht="18" customHeight="1" x14ac:dyDescent="0.2">
      <c r="A73" s="281"/>
      <c r="B73" s="665" t="s">
        <v>78</v>
      </c>
      <c r="C73" s="666"/>
      <c r="D73" s="666"/>
      <c r="E73" s="666"/>
      <c r="F73" s="666"/>
      <c r="G73" s="666"/>
      <c r="H73" s="666"/>
      <c r="I73" s="666"/>
      <c r="J73" s="666"/>
      <c r="K73" s="666"/>
      <c r="L73" s="666"/>
      <c r="M73" s="666"/>
      <c r="N73" s="666"/>
      <c r="O73" s="666"/>
      <c r="P73" s="666"/>
      <c r="Q73" s="666"/>
      <c r="R73" s="666"/>
      <c r="S73" s="667"/>
      <c r="T73" s="279"/>
    </row>
    <row r="74" spans="1:20" ht="12" customHeight="1" x14ac:dyDescent="0.2">
      <c r="A74" s="281"/>
      <c r="B74" s="647"/>
      <c r="C74" s="648"/>
      <c r="D74" s="648"/>
      <c r="E74" s="648"/>
      <c r="F74" s="648"/>
      <c r="G74" s="648"/>
      <c r="H74" s="648"/>
      <c r="I74" s="648"/>
      <c r="J74" s="648"/>
      <c r="K74" s="648"/>
      <c r="L74" s="648"/>
      <c r="M74" s="648"/>
      <c r="N74" s="648"/>
      <c r="O74" s="648"/>
      <c r="P74" s="648"/>
      <c r="Q74" s="648"/>
      <c r="R74" s="648"/>
      <c r="S74" s="649"/>
      <c r="T74" s="279"/>
    </row>
    <row r="75" spans="1:20" ht="12" customHeight="1" x14ac:dyDescent="0.2">
      <c r="A75" s="281"/>
      <c r="B75" s="641"/>
      <c r="C75" s="642"/>
      <c r="D75" s="642"/>
      <c r="E75" s="642"/>
      <c r="F75" s="642"/>
      <c r="G75" s="642"/>
      <c r="H75" s="642"/>
      <c r="I75" s="642"/>
      <c r="J75" s="642"/>
      <c r="K75" s="642"/>
      <c r="L75" s="642"/>
      <c r="M75" s="642"/>
      <c r="N75" s="642"/>
      <c r="O75" s="642"/>
      <c r="P75" s="642"/>
      <c r="Q75" s="642"/>
      <c r="R75" s="642"/>
      <c r="S75" s="643"/>
      <c r="T75" s="279"/>
    </row>
    <row r="76" spans="1:20" ht="12" customHeight="1" x14ac:dyDescent="0.2">
      <c r="A76" s="281"/>
      <c r="B76" s="641"/>
      <c r="C76" s="642"/>
      <c r="D76" s="642"/>
      <c r="E76" s="642"/>
      <c r="F76" s="642"/>
      <c r="G76" s="642"/>
      <c r="H76" s="642"/>
      <c r="I76" s="642"/>
      <c r="J76" s="642"/>
      <c r="K76" s="642"/>
      <c r="L76" s="642"/>
      <c r="M76" s="642"/>
      <c r="N76" s="642"/>
      <c r="O76" s="642"/>
      <c r="P76" s="642"/>
      <c r="Q76" s="642"/>
      <c r="R76" s="642"/>
      <c r="S76" s="643"/>
      <c r="T76" s="279"/>
    </row>
    <row r="77" spans="1:20" ht="12" customHeight="1" x14ac:dyDescent="0.2">
      <c r="A77" s="281"/>
      <c r="B77" s="641"/>
      <c r="C77" s="642"/>
      <c r="D77" s="642"/>
      <c r="E77" s="642"/>
      <c r="F77" s="642"/>
      <c r="G77" s="642"/>
      <c r="H77" s="642"/>
      <c r="I77" s="642"/>
      <c r="J77" s="642"/>
      <c r="K77" s="642"/>
      <c r="L77" s="642"/>
      <c r="M77" s="642"/>
      <c r="N77" s="642"/>
      <c r="O77" s="642"/>
      <c r="P77" s="642"/>
      <c r="Q77" s="642"/>
      <c r="R77" s="642"/>
      <c r="S77" s="643"/>
      <c r="T77" s="279"/>
    </row>
    <row r="78" spans="1:20" ht="12" customHeight="1" x14ac:dyDescent="0.2">
      <c r="A78" s="281"/>
      <c r="B78" s="641"/>
      <c r="C78" s="642"/>
      <c r="D78" s="642"/>
      <c r="E78" s="642"/>
      <c r="F78" s="642"/>
      <c r="G78" s="642"/>
      <c r="H78" s="642"/>
      <c r="I78" s="642"/>
      <c r="J78" s="642"/>
      <c r="K78" s="642"/>
      <c r="L78" s="642"/>
      <c r="M78" s="642"/>
      <c r="N78" s="642"/>
      <c r="O78" s="642"/>
      <c r="P78" s="642"/>
      <c r="Q78" s="642"/>
      <c r="R78" s="642"/>
      <c r="S78" s="643"/>
      <c r="T78" s="279"/>
    </row>
    <row r="79" spans="1:20" ht="12" customHeight="1" x14ac:dyDescent="0.2">
      <c r="A79" s="281"/>
      <c r="B79" s="641"/>
      <c r="C79" s="642"/>
      <c r="D79" s="642"/>
      <c r="E79" s="642"/>
      <c r="F79" s="642"/>
      <c r="G79" s="642"/>
      <c r="H79" s="642"/>
      <c r="I79" s="642"/>
      <c r="J79" s="642"/>
      <c r="K79" s="642"/>
      <c r="L79" s="642"/>
      <c r="M79" s="642"/>
      <c r="N79" s="642"/>
      <c r="O79" s="642"/>
      <c r="P79" s="642"/>
      <c r="Q79" s="642"/>
      <c r="R79" s="642"/>
      <c r="S79" s="643"/>
      <c r="T79" s="279"/>
    </row>
    <row r="80" spans="1:20" ht="12" customHeight="1" x14ac:dyDescent="0.2">
      <c r="A80" s="281"/>
      <c r="B80" s="641"/>
      <c r="C80" s="642"/>
      <c r="D80" s="642"/>
      <c r="E80" s="642"/>
      <c r="F80" s="642"/>
      <c r="G80" s="642"/>
      <c r="H80" s="642"/>
      <c r="I80" s="642"/>
      <c r="J80" s="642"/>
      <c r="K80" s="642"/>
      <c r="L80" s="642"/>
      <c r="M80" s="642"/>
      <c r="N80" s="642"/>
      <c r="O80" s="642"/>
      <c r="P80" s="642"/>
      <c r="Q80" s="642"/>
      <c r="R80" s="642"/>
      <c r="S80" s="643"/>
      <c r="T80" s="279"/>
    </row>
    <row r="81" spans="1:20" ht="12" customHeight="1" x14ac:dyDescent="0.2">
      <c r="A81" s="281"/>
      <c r="B81" s="644"/>
      <c r="C81" s="645"/>
      <c r="D81" s="645"/>
      <c r="E81" s="645"/>
      <c r="F81" s="645"/>
      <c r="G81" s="645"/>
      <c r="H81" s="645"/>
      <c r="I81" s="645"/>
      <c r="J81" s="645"/>
      <c r="K81" s="645"/>
      <c r="L81" s="645"/>
      <c r="M81" s="645"/>
      <c r="N81" s="645"/>
      <c r="O81" s="645"/>
      <c r="P81" s="645"/>
      <c r="Q81" s="645"/>
      <c r="R81" s="645"/>
      <c r="S81" s="646"/>
      <c r="T81" s="279"/>
    </row>
    <row r="82" spans="1:20" ht="5.0999999999999996" customHeight="1" x14ac:dyDescent="0.2">
      <c r="A82" s="281"/>
      <c r="B82" s="19"/>
      <c r="T82" s="279"/>
    </row>
    <row r="83" spans="1:20" ht="18" customHeight="1" x14ac:dyDescent="0.2">
      <c r="A83" s="281"/>
      <c r="B83" s="665" t="s">
        <v>79</v>
      </c>
      <c r="C83" s="666" t="s">
        <v>79</v>
      </c>
      <c r="D83" s="666"/>
      <c r="E83" s="666"/>
      <c r="F83" s="666"/>
      <c r="G83" s="666"/>
      <c r="H83" s="666"/>
      <c r="I83" s="666"/>
      <c r="J83" s="666"/>
      <c r="K83" s="666"/>
      <c r="L83" s="666"/>
      <c r="M83" s="666"/>
      <c r="N83" s="666"/>
      <c r="O83" s="666"/>
      <c r="P83" s="666"/>
      <c r="Q83" s="666"/>
      <c r="R83" s="666"/>
      <c r="S83" s="667"/>
      <c r="T83" s="292"/>
    </row>
    <row r="84" spans="1:20" ht="5.0999999999999996" customHeight="1" x14ac:dyDescent="0.2">
      <c r="A84" s="281"/>
      <c r="B84" s="293"/>
      <c r="C84" s="294"/>
      <c r="D84" s="294"/>
      <c r="E84" s="294"/>
      <c r="F84" s="294"/>
      <c r="G84" s="294"/>
      <c r="H84" s="294"/>
      <c r="I84" s="294"/>
      <c r="J84" s="294"/>
      <c r="K84" s="294"/>
      <c r="L84" s="294"/>
      <c r="M84" s="294"/>
      <c r="N84" s="294"/>
      <c r="O84" s="294"/>
      <c r="P84" s="294"/>
      <c r="Q84" s="294"/>
      <c r="R84" s="294"/>
      <c r="S84" s="295"/>
      <c r="T84" s="279"/>
    </row>
    <row r="85" spans="1:20" ht="15" customHeight="1" x14ac:dyDescent="0.2">
      <c r="A85" s="281"/>
      <c r="B85" s="280"/>
      <c r="C85" s="265"/>
      <c r="D85" s="19" t="s">
        <v>83</v>
      </c>
      <c r="E85" s="296"/>
      <c r="S85" s="279"/>
      <c r="T85" s="279"/>
    </row>
    <row r="86" spans="1:20" ht="5.0999999999999996" customHeight="1" x14ac:dyDescent="0.2">
      <c r="A86" s="281"/>
      <c r="B86" s="280"/>
      <c r="C86" s="168"/>
      <c r="E86" s="296"/>
      <c r="S86" s="279"/>
      <c r="T86" s="279"/>
    </row>
    <row r="87" spans="1:20" ht="15" customHeight="1" x14ac:dyDescent="0.2">
      <c r="A87" s="281"/>
      <c r="B87" s="280"/>
      <c r="C87" s="265"/>
      <c r="D87" s="19" t="s">
        <v>84</v>
      </c>
      <c r="E87" s="296"/>
      <c r="S87" s="279"/>
      <c r="T87" s="279"/>
    </row>
    <row r="88" spans="1:20" ht="5.0999999999999996" customHeight="1" x14ac:dyDescent="0.2">
      <c r="A88" s="281"/>
      <c r="B88" s="280"/>
      <c r="C88" s="168"/>
      <c r="E88" s="296"/>
      <c r="S88" s="279"/>
      <c r="T88" s="279"/>
    </row>
    <row r="89" spans="1:20" ht="15" customHeight="1" x14ac:dyDescent="0.2">
      <c r="A89" s="281"/>
      <c r="B89" s="280"/>
      <c r="C89" s="265"/>
      <c r="D89" s="19" t="s">
        <v>85</v>
      </c>
      <c r="E89" s="296"/>
      <c r="S89" s="279"/>
      <c r="T89" s="279"/>
    </row>
    <row r="90" spans="1:20" ht="5.0999999999999996" customHeight="1" x14ac:dyDescent="0.2">
      <c r="A90" s="281"/>
      <c r="B90" s="280"/>
      <c r="C90" s="168"/>
      <c r="E90" s="296"/>
      <c r="S90" s="279"/>
      <c r="T90" s="279"/>
    </row>
    <row r="91" spans="1:20" ht="15" customHeight="1" x14ac:dyDescent="0.2">
      <c r="A91" s="281"/>
      <c r="B91" s="280"/>
      <c r="C91" s="265"/>
      <c r="D91" s="19" t="s">
        <v>86</v>
      </c>
      <c r="E91" s="296"/>
      <c r="S91" s="279"/>
      <c r="T91" s="279"/>
    </row>
    <row r="92" spans="1:20" ht="5.0999999999999996" customHeight="1" x14ac:dyDescent="0.2">
      <c r="A92" s="281"/>
      <c r="B92" s="280"/>
      <c r="C92" s="168"/>
      <c r="E92" s="296"/>
      <c r="S92" s="279"/>
      <c r="T92" s="279"/>
    </row>
    <row r="93" spans="1:20" ht="15" customHeight="1" x14ac:dyDescent="0.2">
      <c r="A93" s="281"/>
      <c r="B93" s="280"/>
      <c r="C93" s="265"/>
      <c r="D93" s="19" t="s">
        <v>87</v>
      </c>
      <c r="E93" s="296"/>
      <c r="F93" s="668"/>
      <c r="G93" s="669"/>
      <c r="H93" s="669"/>
      <c r="I93" s="669"/>
      <c r="J93" s="669"/>
      <c r="K93" s="669"/>
      <c r="L93" s="669"/>
      <c r="M93" s="669"/>
      <c r="N93" s="669"/>
      <c r="O93" s="669"/>
      <c r="P93" s="669"/>
      <c r="Q93" s="669"/>
      <c r="R93" s="670"/>
      <c r="S93" s="279"/>
      <c r="T93" s="279"/>
    </row>
    <row r="94" spans="1:20" ht="5.0999999999999996" customHeight="1" x14ac:dyDescent="0.2">
      <c r="A94" s="281"/>
      <c r="B94" s="282"/>
      <c r="C94" s="283"/>
      <c r="D94" s="283"/>
      <c r="E94" s="283"/>
      <c r="F94" s="283"/>
      <c r="G94" s="283"/>
      <c r="H94" s="283"/>
      <c r="I94" s="283"/>
      <c r="J94" s="283"/>
      <c r="K94" s="283"/>
      <c r="L94" s="283"/>
      <c r="M94" s="283"/>
      <c r="N94" s="283"/>
      <c r="O94" s="283"/>
      <c r="P94" s="283"/>
      <c r="Q94" s="283"/>
      <c r="R94" s="283"/>
      <c r="S94" s="284"/>
      <c r="T94" s="279"/>
    </row>
    <row r="95" spans="1:20" ht="5.0999999999999996" customHeight="1" x14ac:dyDescent="0.2">
      <c r="A95" s="281"/>
      <c r="B95" s="19"/>
      <c r="T95" s="279"/>
    </row>
    <row r="96" spans="1:20" ht="18" customHeight="1" x14ac:dyDescent="0.2">
      <c r="A96" s="281"/>
      <c r="B96" s="661" t="s">
        <v>207</v>
      </c>
      <c r="C96" s="662"/>
      <c r="D96" s="662"/>
      <c r="E96" s="662"/>
      <c r="F96" s="662"/>
      <c r="G96" s="662"/>
      <c r="H96" s="662"/>
      <c r="I96" s="662"/>
      <c r="J96" s="662"/>
      <c r="K96" s="662"/>
      <c r="L96" s="662"/>
      <c r="M96" s="662"/>
      <c r="N96" s="662"/>
      <c r="O96" s="662"/>
      <c r="P96" s="662"/>
      <c r="Q96" s="662"/>
      <c r="R96" s="662"/>
      <c r="S96" s="663"/>
      <c r="T96" s="292"/>
    </row>
    <row r="97" spans="1:20" ht="15" customHeight="1" x14ac:dyDescent="0.2">
      <c r="A97" s="281"/>
      <c r="B97" s="297" t="s">
        <v>208</v>
      </c>
      <c r="C97" s="298"/>
      <c r="D97" s="298"/>
      <c r="E97" s="298"/>
      <c r="F97" s="298"/>
      <c r="G97" s="298"/>
      <c r="H97" s="298"/>
      <c r="I97" s="298"/>
      <c r="J97" s="298"/>
      <c r="K97" s="298"/>
      <c r="L97" s="298"/>
      <c r="M97" s="298"/>
      <c r="N97" s="298"/>
      <c r="O97" s="298"/>
      <c r="P97" s="298"/>
      <c r="Q97" s="298"/>
      <c r="R97" s="298"/>
      <c r="S97" s="299"/>
      <c r="T97" s="292"/>
    </row>
    <row r="98" spans="1:20" ht="5.0999999999999996" customHeight="1" x14ac:dyDescent="0.2">
      <c r="A98" s="281"/>
      <c r="B98" s="280"/>
      <c r="S98" s="279"/>
      <c r="T98" s="292"/>
    </row>
    <row r="99" spans="1:20" ht="18" customHeight="1" x14ac:dyDescent="0.2">
      <c r="A99" s="281"/>
      <c r="B99" s="280"/>
      <c r="C99" s="265"/>
      <c r="D99" s="19" t="s">
        <v>88</v>
      </c>
      <c r="E99" s="296"/>
      <c r="O99" s="296"/>
      <c r="S99" s="279"/>
      <c r="T99" s="292"/>
    </row>
    <row r="100" spans="1:20" ht="5.0999999999999996" customHeight="1" x14ac:dyDescent="0.2">
      <c r="A100" s="281"/>
      <c r="B100" s="280"/>
      <c r="S100" s="279"/>
      <c r="T100" s="292"/>
    </row>
    <row r="101" spans="1:20" ht="18" customHeight="1" x14ac:dyDescent="0.2">
      <c r="A101" s="280"/>
      <c r="B101" s="280"/>
      <c r="C101" s="265"/>
      <c r="D101" s="19" t="s">
        <v>89</v>
      </c>
      <c r="S101" s="279"/>
      <c r="T101" s="279"/>
    </row>
    <row r="102" spans="1:20" ht="12" customHeight="1" x14ac:dyDescent="0.2">
      <c r="A102" s="280"/>
      <c r="B102" s="280"/>
      <c r="S102" s="279"/>
      <c r="T102" s="279"/>
    </row>
    <row r="103" spans="1:20" ht="18" customHeight="1" x14ac:dyDescent="0.2">
      <c r="A103" s="280"/>
      <c r="B103" s="280"/>
      <c r="C103" s="300" t="s">
        <v>168</v>
      </c>
      <c r="E103" s="265"/>
      <c r="F103" s="231" t="s">
        <v>90</v>
      </c>
      <c r="I103" s="265"/>
      <c r="J103" s="231" t="s">
        <v>91</v>
      </c>
      <c r="S103" s="279"/>
      <c r="T103" s="279"/>
    </row>
    <row r="104" spans="1:20" ht="5.0999999999999996" customHeight="1" x14ac:dyDescent="0.2">
      <c r="A104" s="280"/>
      <c r="B104" s="280"/>
      <c r="S104" s="279"/>
      <c r="T104" s="279"/>
    </row>
    <row r="105" spans="1:20" ht="18" customHeight="1" x14ac:dyDescent="0.2">
      <c r="A105" s="280"/>
      <c r="B105" s="280"/>
      <c r="E105" s="265"/>
      <c r="F105" s="231" t="s">
        <v>92</v>
      </c>
      <c r="I105" s="265"/>
      <c r="J105" s="231" t="s">
        <v>93</v>
      </c>
      <c r="S105" s="279"/>
      <c r="T105" s="279"/>
    </row>
    <row r="106" spans="1:20" ht="5.0999999999999996" customHeight="1" x14ac:dyDescent="0.2">
      <c r="A106" s="280"/>
      <c r="B106" s="280"/>
      <c r="S106" s="279"/>
      <c r="T106" s="279"/>
    </row>
    <row r="107" spans="1:20" ht="18" customHeight="1" x14ac:dyDescent="0.2">
      <c r="A107" s="280"/>
      <c r="B107" s="280"/>
      <c r="E107" s="265"/>
      <c r="F107" s="231" t="s">
        <v>96</v>
      </c>
      <c r="I107" s="265"/>
      <c r="J107" s="231" t="s">
        <v>95</v>
      </c>
      <c r="S107" s="279"/>
      <c r="T107" s="279"/>
    </row>
    <row r="108" spans="1:20" ht="5.0999999999999996" customHeight="1" x14ac:dyDescent="0.2">
      <c r="A108" s="280"/>
      <c r="B108" s="280"/>
      <c r="S108" s="279"/>
      <c r="T108" s="279"/>
    </row>
    <row r="109" spans="1:20" ht="18" customHeight="1" x14ac:dyDescent="0.2">
      <c r="A109" s="280"/>
      <c r="B109" s="280"/>
      <c r="E109" s="265"/>
      <c r="F109" s="231" t="s">
        <v>97</v>
      </c>
      <c r="I109" s="265"/>
      <c r="J109" s="231" t="s">
        <v>94</v>
      </c>
      <c r="S109" s="279"/>
      <c r="T109" s="279"/>
    </row>
    <row r="110" spans="1:20" ht="5.0999999999999996" customHeight="1" x14ac:dyDescent="0.2">
      <c r="A110" s="280"/>
      <c r="B110" s="280"/>
      <c r="S110" s="279"/>
      <c r="T110" s="279"/>
    </row>
    <row r="111" spans="1:20" ht="18" customHeight="1" x14ac:dyDescent="0.2">
      <c r="A111" s="280"/>
      <c r="B111" s="280"/>
      <c r="E111" s="265"/>
      <c r="F111" s="231" t="s">
        <v>98</v>
      </c>
      <c r="I111" s="265"/>
      <c r="J111" s="231" t="s">
        <v>99</v>
      </c>
      <c r="S111" s="279"/>
      <c r="T111" s="279"/>
    </row>
    <row r="112" spans="1:20" ht="5.0999999999999996" customHeight="1" x14ac:dyDescent="0.2">
      <c r="A112" s="280"/>
      <c r="B112" s="280"/>
      <c r="S112" s="279"/>
      <c r="T112" s="279"/>
    </row>
    <row r="113" spans="1:20" ht="18" customHeight="1" x14ac:dyDescent="0.2">
      <c r="A113" s="280"/>
      <c r="B113" s="280"/>
      <c r="E113" s="265"/>
      <c r="F113" s="231" t="s">
        <v>80</v>
      </c>
      <c r="I113" s="668"/>
      <c r="J113" s="669"/>
      <c r="K113" s="669"/>
      <c r="L113" s="669"/>
      <c r="M113" s="669"/>
      <c r="N113" s="669"/>
      <c r="O113" s="669"/>
      <c r="P113" s="669"/>
      <c r="Q113" s="669"/>
      <c r="R113" s="670"/>
      <c r="S113" s="279"/>
      <c r="T113" s="279"/>
    </row>
    <row r="114" spans="1:20" ht="5.0999999999999996" customHeight="1" x14ac:dyDescent="0.2">
      <c r="A114" s="280"/>
      <c r="B114" s="301"/>
      <c r="C114" s="283"/>
      <c r="D114" s="283"/>
      <c r="E114" s="283"/>
      <c r="F114" s="283"/>
      <c r="G114" s="283"/>
      <c r="H114" s="283"/>
      <c r="I114" s="283"/>
      <c r="J114" s="283"/>
      <c r="K114" s="283"/>
      <c r="L114" s="283"/>
      <c r="M114" s="283"/>
      <c r="N114" s="283"/>
      <c r="O114" s="283"/>
      <c r="P114" s="283"/>
      <c r="Q114" s="283"/>
      <c r="R114" s="283"/>
      <c r="S114" s="284"/>
      <c r="T114" s="279"/>
    </row>
    <row r="115" spans="1:20" ht="5.0999999999999996" customHeight="1" x14ac:dyDescent="0.2">
      <c r="A115" s="281"/>
      <c r="B115" s="19"/>
      <c r="T115" s="279"/>
    </row>
    <row r="116" spans="1:20" ht="15" customHeight="1" x14ac:dyDescent="0.2">
      <c r="A116" s="280"/>
      <c r="B116" s="673" t="s">
        <v>209</v>
      </c>
      <c r="C116" s="674"/>
      <c r="D116" s="674"/>
      <c r="E116" s="674"/>
      <c r="F116" s="674"/>
      <c r="G116" s="674"/>
      <c r="H116" s="674"/>
      <c r="I116" s="674"/>
      <c r="J116" s="674"/>
      <c r="K116" s="674"/>
      <c r="L116" s="674"/>
      <c r="M116" s="674"/>
      <c r="N116" s="674"/>
      <c r="O116" s="674"/>
      <c r="P116" s="674"/>
      <c r="Q116" s="674"/>
      <c r="R116" s="674"/>
      <c r="S116" s="675"/>
      <c r="T116" s="279"/>
    </row>
    <row r="117" spans="1:20" ht="15" customHeight="1" x14ac:dyDescent="0.2">
      <c r="A117" s="280"/>
      <c r="B117" s="676"/>
      <c r="C117" s="677"/>
      <c r="D117" s="677"/>
      <c r="E117" s="677"/>
      <c r="F117" s="677"/>
      <c r="G117" s="677"/>
      <c r="H117" s="677"/>
      <c r="I117" s="677"/>
      <c r="J117" s="677"/>
      <c r="K117" s="677"/>
      <c r="L117" s="677"/>
      <c r="M117" s="677"/>
      <c r="N117" s="677"/>
      <c r="O117" s="677"/>
      <c r="P117" s="677"/>
      <c r="Q117" s="677"/>
      <c r="R117" s="677"/>
      <c r="S117" s="678"/>
      <c r="T117" s="279"/>
    </row>
    <row r="118" spans="1:20" ht="12" customHeight="1" x14ac:dyDescent="0.2">
      <c r="A118" s="280"/>
      <c r="B118" s="647"/>
      <c r="C118" s="648"/>
      <c r="D118" s="648"/>
      <c r="E118" s="648"/>
      <c r="F118" s="648"/>
      <c r="G118" s="648"/>
      <c r="H118" s="648"/>
      <c r="I118" s="648"/>
      <c r="J118" s="648"/>
      <c r="K118" s="648"/>
      <c r="L118" s="648"/>
      <c r="M118" s="648"/>
      <c r="N118" s="648"/>
      <c r="O118" s="648"/>
      <c r="P118" s="648"/>
      <c r="Q118" s="648"/>
      <c r="R118" s="648"/>
      <c r="S118" s="649"/>
      <c r="T118" s="279"/>
    </row>
    <row r="119" spans="1:20" ht="12" customHeight="1" x14ac:dyDescent="0.2">
      <c r="A119" s="280"/>
      <c r="B119" s="641"/>
      <c r="C119" s="642"/>
      <c r="D119" s="642"/>
      <c r="E119" s="642"/>
      <c r="F119" s="642"/>
      <c r="G119" s="642"/>
      <c r="H119" s="642"/>
      <c r="I119" s="642"/>
      <c r="J119" s="642"/>
      <c r="K119" s="642"/>
      <c r="L119" s="642"/>
      <c r="M119" s="642"/>
      <c r="N119" s="642"/>
      <c r="O119" s="642"/>
      <c r="P119" s="642"/>
      <c r="Q119" s="642"/>
      <c r="R119" s="642"/>
      <c r="S119" s="643"/>
      <c r="T119" s="279"/>
    </row>
    <row r="120" spans="1:20" ht="12" customHeight="1" x14ac:dyDescent="0.2">
      <c r="A120" s="280"/>
      <c r="B120" s="641"/>
      <c r="C120" s="642"/>
      <c r="D120" s="642"/>
      <c r="E120" s="642"/>
      <c r="F120" s="642"/>
      <c r="G120" s="642"/>
      <c r="H120" s="642"/>
      <c r="I120" s="642"/>
      <c r="J120" s="642"/>
      <c r="K120" s="642"/>
      <c r="L120" s="642"/>
      <c r="M120" s="642"/>
      <c r="N120" s="642"/>
      <c r="O120" s="642"/>
      <c r="P120" s="642"/>
      <c r="Q120" s="642"/>
      <c r="R120" s="642"/>
      <c r="S120" s="643"/>
      <c r="T120" s="279"/>
    </row>
    <row r="121" spans="1:20" ht="12" customHeight="1" x14ac:dyDescent="0.2">
      <c r="A121" s="280"/>
      <c r="B121" s="641"/>
      <c r="C121" s="642"/>
      <c r="D121" s="642"/>
      <c r="E121" s="642"/>
      <c r="F121" s="642"/>
      <c r="G121" s="642"/>
      <c r="H121" s="642"/>
      <c r="I121" s="642"/>
      <c r="J121" s="642"/>
      <c r="K121" s="642"/>
      <c r="L121" s="642"/>
      <c r="M121" s="642"/>
      <c r="N121" s="642"/>
      <c r="O121" s="642"/>
      <c r="P121" s="642"/>
      <c r="Q121" s="642"/>
      <c r="R121" s="642"/>
      <c r="S121" s="643"/>
      <c r="T121" s="279"/>
    </row>
    <row r="122" spans="1:20" ht="12" customHeight="1" x14ac:dyDescent="0.2">
      <c r="A122" s="280"/>
      <c r="B122" s="641"/>
      <c r="C122" s="642"/>
      <c r="D122" s="642"/>
      <c r="E122" s="642"/>
      <c r="F122" s="642"/>
      <c r="G122" s="642"/>
      <c r="H122" s="642"/>
      <c r="I122" s="642"/>
      <c r="J122" s="642"/>
      <c r="K122" s="642"/>
      <c r="L122" s="642"/>
      <c r="M122" s="642"/>
      <c r="N122" s="642"/>
      <c r="O122" s="642"/>
      <c r="P122" s="642"/>
      <c r="Q122" s="642"/>
      <c r="R122" s="642"/>
      <c r="S122" s="643"/>
      <c r="T122" s="279"/>
    </row>
    <row r="123" spans="1:20" ht="12" customHeight="1" x14ac:dyDescent="0.2">
      <c r="A123" s="280"/>
      <c r="B123" s="641"/>
      <c r="C123" s="642"/>
      <c r="D123" s="642"/>
      <c r="E123" s="642"/>
      <c r="F123" s="642"/>
      <c r="G123" s="642"/>
      <c r="H123" s="642"/>
      <c r="I123" s="642"/>
      <c r="J123" s="642"/>
      <c r="K123" s="642"/>
      <c r="L123" s="642"/>
      <c r="M123" s="642"/>
      <c r="N123" s="642"/>
      <c r="O123" s="642"/>
      <c r="P123" s="642"/>
      <c r="Q123" s="642"/>
      <c r="R123" s="642"/>
      <c r="S123" s="643"/>
      <c r="T123" s="279"/>
    </row>
    <row r="124" spans="1:20" ht="12" customHeight="1" x14ac:dyDescent="0.2">
      <c r="A124" s="280"/>
      <c r="B124" s="644"/>
      <c r="C124" s="645"/>
      <c r="D124" s="645"/>
      <c r="E124" s="645"/>
      <c r="F124" s="645"/>
      <c r="G124" s="645"/>
      <c r="H124" s="645"/>
      <c r="I124" s="645"/>
      <c r="J124" s="645"/>
      <c r="K124" s="645"/>
      <c r="L124" s="645"/>
      <c r="M124" s="645"/>
      <c r="N124" s="645"/>
      <c r="O124" s="645"/>
      <c r="P124" s="645"/>
      <c r="Q124" s="645"/>
      <c r="R124" s="645"/>
      <c r="S124" s="646"/>
      <c r="T124" s="279"/>
    </row>
    <row r="125" spans="1:20" ht="5.0999999999999996" customHeight="1" x14ac:dyDescent="0.2">
      <c r="A125" s="281"/>
      <c r="B125" s="19"/>
      <c r="T125" s="279"/>
    </row>
    <row r="126" spans="1:20" ht="18" customHeight="1" x14ac:dyDescent="0.2">
      <c r="A126" s="281"/>
      <c r="B126" s="661" t="s">
        <v>100</v>
      </c>
      <c r="C126" s="662"/>
      <c r="D126" s="662"/>
      <c r="E126" s="662"/>
      <c r="F126" s="662"/>
      <c r="G126" s="662"/>
      <c r="H126" s="662"/>
      <c r="I126" s="662"/>
      <c r="J126" s="662"/>
      <c r="K126" s="662"/>
      <c r="L126" s="662"/>
      <c r="M126" s="662"/>
      <c r="N126" s="662"/>
      <c r="O126" s="662"/>
      <c r="P126" s="662"/>
      <c r="Q126" s="662"/>
      <c r="R126" s="662"/>
      <c r="S126" s="663"/>
      <c r="T126" s="292"/>
    </row>
    <row r="127" spans="1:20" ht="12" customHeight="1" x14ac:dyDescent="0.2">
      <c r="A127" s="280"/>
      <c r="B127" s="647"/>
      <c r="C127" s="648"/>
      <c r="D127" s="648"/>
      <c r="E127" s="648"/>
      <c r="F127" s="648"/>
      <c r="G127" s="648"/>
      <c r="H127" s="648"/>
      <c r="I127" s="648"/>
      <c r="J127" s="648"/>
      <c r="K127" s="648"/>
      <c r="L127" s="648"/>
      <c r="M127" s="648"/>
      <c r="N127" s="648"/>
      <c r="O127" s="648"/>
      <c r="P127" s="648"/>
      <c r="Q127" s="648"/>
      <c r="R127" s="648"/>
      <c r="S127" s="649"/>
      <c r="T127" s="279"/>
    </row>
    <row r="128" spans="1:20" ht="12" customHeight="1" x14ac:dyDescent="0.2">
      <c r="A128" s="280"/>
      <c r="B128" s="641"/>
      <c r="C128" s="642"/>
      <c r="D128" s="642"/>
      <c r="E128" s="642"/>
      <c r="F128" s="642"/>
      <c r="G128" s="642"/>
      <c r="H128" s="642"/>
      <c r="I128" s="642"/>
      <c r="J128" s="642"/>
      <c r="K128" s="642"/>
      <c r="L128" s="642"/>
      <c r="M128" s="642"/>
      <c r="N128" s="642"/>
      <c r="O128" s="642"/>
      <c r="P128" s="642"/>
      <c r="Q128" s="642"/>
      <c r="R128" s="642"/>
      <c r="S128" s="643"/>
      <c r="T128" s="279"/>
    </row>
    <row r="129" spans="1:20" ht="12" customHeight="1" x14ac:dyDescent="0.2">
      <c r="A129" s="280"/>
      <c r="B129" s="641"/>
      <c r="C129" s="642"/>
      <c r="D129" s="642"/>
      <c r="E129" s="642"/>
      <c r="F129" s="642"/>
      <c r="G129" s="642"/>
      <c r="H129" s="642"/>
      <c r="I129" s="642"/>
      <c r="J129" s="642"/>
      <c r="K129" s="642"/>
      <c r="L129" s="642"/>
      <c r="M129" s="642"/>
      <c r="N129" s="642"/>
      <c r="O129" s="642"/>
      <c r="P129" s="642"/>
      <c r="Q129" s="642"/>
      <c r="R129" s="642"/>
      <c r="S129" s="643"/>
      <c r="T129" s="279"/>
    </row>
    <row r="130" spans="1:20" ht="12" customHeight="1" x14ac:dyDescent="0.2">
      <c r="A130" s="280"/>
      <c r="B130" s="641"/>
      <c r="C130" s="642"/>
      <c r="D130" s="642"/>
      <c r="E130" s="642"/>
      <c r="F130" s="642"/>
      <c r="G130" s="642"/>
      <c r="H130" s="642"/>
      <c r="I130" s="642"/>
      <c r="J130" s="642"/>
      <c r="K130" s="642"/>
      <c r="L130" s="642"/>
      <c r="M130" s="642"/>
      <c r="N130" s="642"/>
      <c r="O130" s="642"/>
      <c r="P130" s="642"/>
      <c r="Q130" s="642"/>
      <c r="R130" s="642"/>
      <c r="S130" s="643"/>
      <c r="T130" s="279"/>
    </row>
    <row r="131" spans="1:20" ht="12" customHeight="1" x14ac:dyDescent="0.2">
      <c r="A131" s="280"/>
      <c r="B131" s="641"/>
      <c r="C131" s="642"/>
      <c r="D131" s="642"/>
      <c r="E131" s="642"/>
      <c r="F131" s="642"/>
      <c r="G131" s="642"/>
      <c r="H131" s="642"/>
      <c r="I131" s="642"/>
      <c r="J131" s="642"/>
      <c r="K131" s="642"/>
      <c r="L131" s="642"/>
      <c r="M131" s="642"/>
      <c r="N131" s="642"/>
      <c r="O131" s="642"/>
      <c r="P131" s="642"/>
      <c r="Q131" s="642"/>
      <c r="R131" s="642"/>
      <c r="S131" s="643"/>
      <c r="T131" s="279"/>
    </row>
    <row r="132" spans="1:20" ht="12" customHeight="1" x14ac:dyDescent="0.2">
      <c r="A132" s="280"/>
      <c r="B132" s="641"/>
      <c r="C132" s="642"/>
      <c r="D132" s="642"/>
      <c r="E132" s="642"/>
      <c r="F132" s="642"/>
      <c r="G132" s="642"/>
      <c r="H132" s="642"/>
      <c r="I132" s="642"/>
      <c r="J132" s="642"/>
      <c r="K132" s="642"/>
      <c r="L132" s="642"/>
      <c r="M132" s="642"/>
      <c r="N132" s="642"/>
      <c r="O132" s="642"/>
      <c r="P132" s="642"/>
      <c r="Q132" s="642"/>
      <c r="R132" s="642"/>
      <c r="S132" s="643"/>
      <c r="T132" s="279"/>
    </row>
    <row r="133" spans="1:20" ht="12" customHeight="1" x14ac:dyDescent="0.2">
      <c r="A133" s="280"/>
      <c r="B133" s="644"/>
      <c r="C133" s="645"/>
      <c r="D133" s="645"/>
      <c r="E133" s="645"/>
      <c r="F133" s="645"/>
      <c r="G133" s="645"/>
      <c r="H133" s="645"/>
      <c r="I133" s="645"/>
      <c r="J133" s="645"/>
      <c r="K133" s="645"/>
      <c r="L133" s="645"/>
      <c r="M133" s="645"/>
      <c r="N133" s="645"/>
      <c r="O133" s="645"/>
      <c r="P133" s="645"/>
      <c r="Q133" s="645"/>
      <c r="R133" s="645"/>
      <c r="S133" s="646"/>
      <c r="T133" s="279"/>
    </row>
    <row r="134" spans="1:20" ht="5.0999999999999996" customHeight="1" x14ac:dyDescent="0.2">
      <c r="A134" s="301"/>
      <c r="B134" s="283"/>
      <c r="C134" s="283"/>
      <c r="D134" s="283"/>
      <c r="E134" s="283"/>
      <c r="F134" s="283"/>
      <c r="G134" s="283"/>
      <c r="H134" s="283"/>
      <c r="I134" s="283"/>
      <c r="J134" s="283"/>
      <c r="K134" s="283"/>
      <c r="L134" s="283"/>
      <c r="M134" s="283"/>
      <c r="N134" s="283"/>
      <c r="O134" s="283"/>
      <c r="P134" s="283"/>
      <c r="Q134" s="283"/>
      <c r="R134" s="283"/>
      <c r="S134" s="283"/>
      <c r="T134" s="284"/>
    </row>
    <row r="136" spans="1:20" ht="18" customHeight="1" x14ac:dyDescent="0.2">
      <c r="A136" s="287"/>
      <c r="B136" s="288" t="s">
        <v>210</v>
      </c>
      <c r="C136" s="289"/>
      <c r="D136" s="289"/>
      <c r="E136" s="289"/>
      <c r="F136" s="289"/>
      <c r="G136" s="289"/>
      <c r="H136" s="289"/>
      <c r="I136" s="289"/>
      <c r="J136" s="289"/>
      <c r="K136" s="289"/>
      <c r="L136" s="289"/>
      <c r="M136" s="289"/>
      <c r="N136" s="289"/>
      <c r="O136" s="290"/>
      <c r="P136" s="290"/>
      <c r="Q136" s="290"/>
      <c r="R136" s="290"/>
      <c r="S136" s="290"/>
      <c r="T136" s="291"/>
    </row>
    <row r="137" spans="1:20" ht="5.0999999999999996" customHeight="1" x14ac:dyDescent="0.2">
      <c r="A137" s="281"/>
      <c r="B137" s="19"/>
      <c r="T137" s="279"/>
    </row>
    <row r="138" spans="1:20" ht="18" customHeight="1" x14ac:dyDescent="0.2">
      <c r="A138" s="292"/>
      <c r="B138" s="661" t="s">
        <v>101</v>
      </c>
      <c r="C138" s="662"/>
      <c r="D138" s="662"/>
      <c r="E138" s="662"/>
      <c r="F138" s="662"/>
      <c r="G138" s="662"/>
      <c r="H138" s="662"/>
      <c r="I138" s="662"/>
      <c r="J138" s="662"/>
      <c r="K138" s="662"/>
      <c r="L138" s="662"/>
      <c r="M138" s="662"/>
      <c r="N138" s="662"/>
      <c r="O138" s="662"/>
      <c r="P138" s="662"/>
      <c r="Q138" s="662"/>
      <c r="R138" s="662"/>
      <c r="S138" s="663"/>
      <c r="T138" s="292"/>
    </row>
    <row r="139" spans="1:20" ht="12" customHeight="1" x14ac:dyDescent="0.2">
      <c r="A139" s="281"/>
      <c r="B139" s="647"/>
      <c r="C139" s="648"/>
      <c r="D139" s="648"/>
      <c r="E139" s="648"/>
      <c r="F139" s="648"/>
      <c r="G139" s="648"/>
      <c r="H139" s="648"/>
      <c r="I139" s="648"/>
      <c r="J139" s="648"/>
      <c r="K139" s="648"/>
      <c r="L139" s="648"/>
      <c r="M139" s="648"/>
      <c r="N139" s="648"/>
      <c r="O139" s="648"/>
      <c r="P139" s="648"/>
      <c r="Q139" s="648"/>
      <c r="R139" s="648"/>
      <c r="S139" s="649"/>
      <c r="T139" s="279"/>
    </row>
    <row r="140" spans="1:20" ht="12" customHeight="1" x14ac:dyDescent="0.2">
      <c r="A140" s="281"/>
      <c r="B140" s="641"/>
      <c r="C140" s="642"/>
      <c r="D140" s="642"/>
      <c r="E140" s="642"/>
      <c r="F140" s="642"/>
      <c r="G140" s="642"/>
      <c r="H140" s="642"/>
      <c r="I140" s="642"/>
      <c r="J140" s="642"/>
      <c r="K140" s="642"/>
      <c r="L140" s="642"/>
      <c r="M140" s="642"/>
      <c r="N140" s="642"/>
      <c r="O140" s="642"/>
      <c r="P140" s="642"/>
      <c r="Q140" s="642"/>
      <c r="R140" s="642"/>
      <c r="S140" s="643"/>
      <c r="T140" s="279"/>
    </row>
    <row r="141" spans="1:20" ht="12" customHeight="1" x14ac:dyDescent="0.2">
      <c r="A141" s="281"/>
      <c r="B141" s="641"/>
      <c r="C141" s="642"/>
      <c r="D141" s="642"/>
      <c r="E141" s="642"/>
      <c r="F141" s="642"/>
      <c r="G141" s="642"/>
      <c r="H141" s="642"/>
      <c r="I141" s="642"/>
      <c r="J141" s="642"/>
      <c r="K141" s="642"/>
      <c r="L141" s="642"/>
      <c r="M141" s="642"/>
      <c r="N141" s="642"/>
      <c r="O141" s="642"/>
      <c r="P141" s="642"/>
      <c r="Q141" s="642"/>
      <c r="R141" s="642"/>
      <c r="S141" s="643"/>
      <c r="T141" s="279"/>
    </row>
    <row r="142" spans="1:20" ht="12" customHeight="1" x14ac:dyDescent="0.2">
      <c r="A142" s="281"/>
      <c r="B142" s="641"/>
      <c r="C142" s="642"/>
      <c r="D142" s="642"/>
      <c r="E142" s="642"/>
      <c r="F142" s="642"/>
      <c r="G142" s="642"/>
      <c r="H142" s="642"/>
      <c r="I142" s="642"/>
      <c r="J142" s="642"/>
      <c r="K142" s="642"/>
      <c r="L142" s="642"/>
      <c r="M142" s="642"/>
      <c r="N142" s="642"/>
      <c r="O142" s="642"/>
      <c r="P142" s="642"/>
      <c r="Q142" s="642"/>
      <c r="R142" s="642"/>
      <c r="S142" s="643"/>
      <c r="T142" s="279"/>
    </row>
    <row r="143" spans="1:20" ht="12" customHeight="1" x14ac:dyDescent="0.2">
      <c r="A143" s="281"/>
      <c r="B143" s="641"/>
      <c r="C143" s="642"/>
      <c r="D143" s="642"/>
      <c r="E143" s="642"/>
      <c r="F143" s="642"/>
      <c r="G143" s="642"/>
      <c r="H143" s="642"/>
      <c r="I143" s="642"/>
      <c r="J143" s="642"/>
      <c r="K143" s="642"/>
      <c r="L143" s="642"/>
      <c r="M143" s="642"/>
      <c r="N143" s="642"/>
      <c r="O143" s="642"/>
      <c r="P143" s="642"/>
      <c r="Q143" s="642"/>
      <c r="R143" s="642"/>
      <c r="S143" s="643"/>
      <c r="T143" s="279"/>
    </row>
    <row r="144" spans="1:20" ht="12" customHeight="1" x14ac:dyDescent="0.2">
      <c r="A144" s="281"/>
      <c r="B144" s="641"/>
      <c r="C144" s="642"/>
      <c r="D144" s="642"/>
      <c r="E144" s="642"/>
      <c r="F144" s="642"/>
      <c r="G144" s="642"/>
      <c r="H144" s="642"/>
      <c r="I144" s="642"/>
      <c r="J144" s="642"/>
      <c r="K144" s="642"/>
      <c r="L144" s="642"/>
      <c r="M144" s="642"/>
      <c r="N144" s="642"/>
      <c r="O144" s="642"/>
      <c r="P144" s="642"/>
      <c r="Q144" s="642"/>
      <c r="R144" s="642"/>
      <c r="S144" s="643"/>
      <c r="T144" s="279"/>
    </row>
    <row r="145" spans="1:20" ht="12" customHeight="1" x14ac:dyDescent="0.2">
      <c r="A145" s="281"/>
      <c r="B145" s="641"/>
      <c r="C145" s="642"/>
      <c r="D145" s="642"/>
      <c r="E145" s="642"/>
      <c r="F145" s="642"/>
      <c r="G145" s="642"/>
      <c r="H145" s="642"/>
      <c r="I145" s="642"/>
      <c r="J145" s="642"/>
      <c r="K145" s="642"/>
      <c r="L145" s="642"/>
      <c r="M145" s="642"/>
      <c r="N145" s="642"/>
      <c r="O145" s="642"/>
      <c r="P145" s="642"/>
      <c r="Q145" s="642"/>
      <c r="R145" s="642"/>
      <c r="S145" s="643"/>
      <c r="T145" s="279"/>
    </row>
    <row r="146" spans="1:20" ht="12" customHeight="1" x14ac:dyDescent="0.2">
      <c r="A146" s="281"/>
      <c r="B146" s="641"/>
      <c r="C146" s="642"/>
      <c r="D146" s="642"/>
      <c r="E146" s="642"/>
      <c r="F146" s="642"/>
      <c r="G146" s="642"/>
      <c r="H146" s="642"/>
      <c r="I146" s="642"/>
      <c r="J146" s="642"/>
      <c r="K146" s="642"/>
      <c r="L146" s="642"/>
      <c r="M146" s="642"/>
      <c r="N146" s="642"/>
      <c r="O146" s="642"/>
      <c r="P146" s="642"/>
      <c r="Q146" s="642"/>
      <c r="R146" s="642"/>
      <c r="S146" s="643"/>
      <c r="T146" s="279"/>
    </row>
    <row r="147" spans="1:20" ht="12" customHeight="1" x14ac:dyDescent="0.2">
      <c r="A147" s="281"/>
      <c r="B147" s="641"/>
      <c r="C147" s="642"/>
      <c r="D147" s="642"/>
      <c r="E147" s="642"/>
      <c r="F147" s="642"/>
      <c r="G147" s="642"/>
      <c r="H147" s="642"/>
      <c r="I147" s="642"/>
      <c r="J147" s="642"/>
      <c r="K147" s="642"/>
      <c r="L147" s="642"/>
      <c r="M147" s="642"/>
      <c r="N147" s="642"/>
      <c r="O147" s="642"/>
      <c r="P147" s="642"/>
      <c r="Q147" s="642"/>
      <c r="R147" s="642"/>
      <c r="S147" s="643"/>
      <c r="T147" s="279"/>
    </row>
    <row r="148" spans="1:20" ht="12" customHeight="1" x14ac:dyDescent="0.2">
      <c r="A148" s="292"/>
      <c r="B148" s="644"/>
      <c r="C148" s="645"/>
      <c r="D148" s="645"/>
      <c r="E148" s="645"/>
      <c r="F148" s="645"/>
      <c r="G148" s="645"/>
      <c r="H148" s="645"/>
      <c r="I148" s="645"/>
      <c r="J148" s="645"/>
      <c r="K148" s="645"/>
      <c r="L148" s="645"/>
      <c r="M148" s="645"/>
      <c r="N148" s="645"/>
      <c r="O148" s="645"/>
      <c r="P148" s="645"/>
      <c r="Q148" s="645"/>
      <c r="R148" s="645"/>
      <c r="S148" s="646"/>
      <c r="T148" s="279"/>
    </row>
    <row r="149" spans="1:20" ht="5.0999999999999996" customHeight="1" x14ac:dyDescent="0.2">
      <c r="A149" s="281"/>
      <c r="B149" s="19"/>
      <c r="T149" s="279"/>
    </row>
    <row r="150" spans="1:20" ht="18" customHeight="1" x14ac:dyDescent="0.2">
      <c r="A150" s="292"/>
      <c r="B150" s="661" t="s">
        <v>102</v>
      </c>
      <c r="C150" s="662"/>
      <c r="D150" s="662"/>
      <c r="E150" s="662"/>
      <c r="F150" s="662"/>
      <c r="G150" s="662"/>
      <c r="H150" s="662"/>
      <c r="I150" s="662"/>
      <c r="J150" s="662"/>
      <c r="K150" s="662"/>
      <c r="L150" s="662"/>
      <c r="M150" s="662"/>
      <c r="N150" s="662"/>
      <c r="O150" s="662"/>
      <c r="P150" s="662"/>
      <c r="Q150" s="662"/>
      <c r="R150" s="662"/>
      <c r="S150" s="663"/>
      <c r="T150" s="279"/>
    </row>
    <row r="151" spans="1:20" ht="5.0999999999999996" customHeight="1" x14ac:dyDescent="0.2">
      <c r="A151" s="281"/>
      <c r="B151" s="293"/>
      <c r="C151" s="294"/>
      <c r="D151" s="294"/>
      <c r="E151" s="294"/>
      <c r="F151" s="294"/>
      <c r="G151" s="294"/>
      <c r="H151" s="294"/>
      <c r="I151" s="294"/>
      <c r="J151" s="294"/>
      <c r="K151" s="294"/>
      <c r="L151" s="294"/>
      <c r="M151" s="294"/>
      <c r="N151" s="294"/>
      <c r="O151" s="294"/>
      <c r="P151" s="294"/>
      <c r="Q151" s="294"/>
      <c r="R151" s="294"/>
      <c r="S151" s="295"/>
      <c r="T151" s="279"/>
    </row>
    <row r="152" spans="1:20" ht="18" customHeight="1" x14ac:dyDescent="0.2">
      <c r="A152" s="280"/>
      <c r="B152" s="280"/>
      <c r="C152" s="265"/>
      <c r="D152" s="19" t="s">
        <v>103</v>
      </c>
      <c r="E152" s="296"/>
      <c r="S152" s="279"/>
      <c r="T152" s="279"/>
    </row>
    <row r="153" spans="1:20" ht="5.0999999999999996" customHeight="1" x14ac:dyDescent="0.2">
      <c r="A153" s="280"/>
      <c r="B153" s="280"/>
      <c r="S153" s="279"/>
      <c r="T153" s="279"/>
    </row>
    <row r="154" spans="1:20" ht="18" customHeight="1" x14ac:dyDescent="0.2">
      <c r="A154" s="280"/>
      <c r="B154" s="280"/>
      <c r="C154" s="265"/>
      <c r="D154" s="19" t="s">
        <v>104</v>
      </c>
      <c r="S154" s="279"/>
      <c r="T154" s="279"/>
    </row>
    <row r="155" spans="1:20" ht="5.0999999999999996" customHeight="1" x14ac:dyDescent="0.2">
      <c r="A155" s="280"/>
      <c r="B155" s="280"/>
      <c r="S155" s="279"/>
      <c r="T155" s="279"/>
    </row>
    <row r="156" spans="1:20" ht="18" customHeight="1" x14ac:dyDescent="0.2">
      <c r="A156" s="280"/>
      <c r="B156" s="280"/>
      <c r="C156" s="265"/>
      <c r="D156" s="19" t="s">
        <v>105</v>
      </c>
      <c r="S156" s="279"/>
      <c r="T156" s="279"/>
    </row>
    <row r="157" spans="1:20" ht="5.0999999999999996" customHeight="1" x14ac:dyDescent="0.2">
      <c r="A157" s="280"/>
      <c r="B157" s="280"/>
      <c r="S157" s="279"/>
      <c r="T157" s="279"/>
    </row>
    <row r="158" spans="1:20" ht="18" customHeight="1" x14ac:dyDescent="0.2">
      <c r="A158" s="280"/>
      <c r="B158" s="280"/>
      <c r="C158" s="265"/>
      <c r="D158" s="19" t="s">
        <v>106</v>
      </c>
      <c r="S158" s="279"/>
      <c r="T158" s="279"/>
    </row>
    <row r="159" spans="1:20" ht="5.0999999999999996" customHeight="1" x14ac:dyDescent="0.2">
      <c r="A159" s="280"/>
      <c r="B159" s="280"/>
      <c r="S159" s="279"/>
      <c r="T159" s="279"/>
    </row>
    <row r="160" spans="1:20" ht="18" customHeight="1" x14ac:dyDescent="0.2">
      <c r="A160" s="280"/>
      <c r="B160" s="280"/>
      <c r="C160" s="265"/>
      <c r="D160" s="19" t="s">
        <v>107</v>
      </c>
      <c r="S160" s="279"/>
      <c r="T160" s="279"/>
    </row>
    <row r="161" spans="1:20" ht="5.0999999999999996" customHeight="1" x14ac:dyDescent="0.2">
      <c r="A161" s="280"/>
      <c r="B161" s="280"/>
      <c r="S161" s="279"/>
      <c r="T161" s="279"/>
    </row>
    <row r="162" spans="1:20" ht="18" customHeight="1" x14ac:dyDescent="0.2">
      <c r="A162" s="280"/>
      <c r="B162" s="280"/>
      <c r="C162" s="265"/>
      <c r="D162" s="19" t="s">
        <v>87</v>
      </c>
      <c r="E162" s="296"/>
      <c r="F162" s="668"/>
      <c r="G162" s="669"/>
      <c r="H162" s="669"/>
      <c r="I162" s="669"/>
      <c r="J162" s="669"/>
      <c r="K162" s="669"/>
      <c r="L162" s="669"/>
      <c r="M162" s="669"/>
      <c r="N162" s="669"/>
      <c r="O162" s="669"/>
      <c r="P162" s="669"/>
      <c r="Q162" s="669"/>
      <c r="R162" s="670"/>
      <c r="S162" s="279"/>
      <c r="T162" s="279"/>
    </row>
    <row r="163" spans="1:20" ht="5.0999999999999996" customHeight="1" x14ac:dyDescent="0.2">
      <c r="A163" s="280"/>
      <c r="B163" s="301"/>
      <c r="C163" s="283"/>
      <c r="D163" s="283"/>
      <c r="E163" s="283"/>
      <c r="F163" s="283"/>
      <c r="G163" s="283"/>
      <c r="H163" s="283"/>
      <c r="I163" s="283"/>
      <c r="J163" s="283"/>
      <c r="K163" s="283"/>
      <c r="L163" s="283"/>
      <c r="M163" s="283"/>
      <c r="N163" s="283"/>
      <c r="O163" s="283"/>
      <c r="P163" s="283"/>
      <c r="Q163" s="283"/>
      <c r="R163" s="283"/>
      <c r="S163" s="284"/>
      <c r="T163" s="279"/>
    </row>
    <row r="164" spans="1:20" ht="5.0999999999999996" customHeight="1" x14ac:dyDescent="0.2">
      <c r="A164" s="301"/>
      <c r="B164" s="302"/>
      <c r="C164" s="283"/>
      <c r="D164" s="283"/>
      <c r="E164" s="283"/>
      <c r="F164" s="283"/>
      <c r="G164" s="283"/>
      <c r="H164" s="283"/>
      <c r="I164" s="283"/>
      <c r="J164" s="283"/>
      <c r="K164" s="283"/>
      <c r="L164" s="283"/>
      <c r="M164" s="283"/>
      <c r="N164" s="283"/>
      <c r="O164" s="283"/>
      <c r="P164" s="283"/>
      <c r="Q164" s="283"/>
      <c r="R164" s="283"/>
      <c r="S164" s="283"/>
      <c r="T164" s="284"/>
    </row>
    <row r="166" spans="1:20" ht="18" customHeight="1" x14ac:dyDescent="0.2">
      <c r="A166" s="303"/>
      <c r="B166" s="304" t="s">
        <v>211</v>
      </c>
      <c r="C166" s="305"/>
      <c r="D166" s="305"/>
      <c r="E166" s="305"/>
      <c r="F166" s="305"/>
      <c r="G166" s="305"/>
      <c r="H166" s="305"/>
      <c r="I166" s="305"/>
      <c r="J166" s="305"/>
      <c r="K166" s="305"/>
      <c r="L166" s="305"/>
      <c r="M166" s="305"/>
      <c r="N166" s="305"/>
      <c r="O166" s="306"/>
      <c r="P166" s="306"/>
      <c r="Q166" s="306"/>
      <c r="R166" s="306"/>
      <c r="S166" s="306"/>
      <c r="T166" s="307"/>
    </row>
    <row r="167" spans="1:20" ht="5.0999999999999996" customHeight="1" x14ac:dyDescent="0.2">
      <c r="A167" s="308"/>
      <c r="B167" s="309"/>
      <c r="C167" s="294"/>
      <c r="D167" s="294"/>
      <c r="E167" s="294"/>
      <c r="F167" s="294"/>
      <c r="G167" s="294"/>
      <c r="H167" s="294"/>
      <c r="I167" s="294"/>
      <c r="J167" s="294"/>
      <c r="K167" s="294"/>
      <c r="L167" s="294"/>
      <c r="M167" s="294"/>
      <c r="N167" s="294"/>
      <c r="O167" s="294"/>
      <c r="P167" s="294"/>
      <c r="Q167" s="294"/>
      <c r="R167" s="294"/>
      <c r="S167" s="294"/>
      <c r="T167" s="295"/>
    </row>
    <row r="168" spans="1:20" ht="18" customHeight="1" x14ac:dyDescent="0.2">
      <c r="A168" s="280"/>
      <c r="B168" s="19"/>
      <c r="C168" s="19" t="s">
        <v>114</v>
      </c>
      <c r="Q168" s="671"/>
      <c r="R168" s="672"/>
      <c r="T168" s="279"/>
    </row>
    <row r="169" spans="1:20" ht="5.0999999999999996" customHeight="1" x14ac:dyDescent="0.2">
      <c r="A169" s="280"/>
      <c r="B169" s="19"/>
      <c r="T169" s="279"/>
    </row>
    <row r="170" spans="1:20" ht="18" customHeight="1" x14ac:dyDescent="0.2">
      <c r="A170" s="280"/>
      <c r="B170" s="19"/>
      <c r="C170" s="19" t="s">
        <v>115</v>
      </c>
      <c r="Q170" s="671"/>
      <c r="R170" s="672"/>
      <c r="T170" s="279"/>
    </row>
    <row r="171" spans="1:20" ht="5.0999999999999996" customHeight="1" x14ac:dyDescent="0.2">
      <c r="A171" s="280"/>
      <c r="T171" s="279"/>
    </row>
    <row r="172" spans="1:20" ht="15" customHeight="1" x14ac:dyDescent="0.2">
      <c r="A172" s="280"/>
      <c r="B172" s="673" t="s">
        <v>212</v>
      </c>
      <c r="C172" s="674"/>
      <c r="D172" s="674"/>
      <c r="E172" s="674"/>
      <c r="F172" s="674"/>
      <c r="G172" s="674"/>
      <c r="H172" s="674"/>
      <c r="I172" s="674"/>
      <c r="J172" s="674"/>
      <c r="K172" s="674"/>
      <c r="L172" s="674"/>
      <c r="M172" s="674"/>
      <c r="N172" s="674"/>
      <c r="O172" s="674"/>
      <c r="P172" s="674"/>
      <c r="Q172" s="674"/>
      <c r="R172" s="674"/>
      <c r="S172" s="675"/>
      <c r="T172" s="279"/>
    </row>
    <row r="173" spans="1:20" ht="15" customHeight="1" x14ac:dyDescent="0.2">
      <c r="A173" s="280"/>
      <c r="B173" s="676"/>
      <c r="C173" s="677"/>
      <c r="D173" s="677"/>
      <c r="E173" s="677"/>
      <c r="F173" s="677"/>
      <c r="G173" s="677"/>
      <c r="H173" s="677"/>
      <c r="I173" s="677"/>
      <c r="J173" s="677"/>
      <c r="K173" s="677"/>
      <c r="L173" s="677"/>
      <c r="M173" s="677"/>
      <c r="N173" s="677"/>
      <c r="O173" s="677"/>
      <c r="P173" s="677"/>
      <c r="Q173" s="677"/>
      <c r="R173" s="677"/>
      <c r="S173" s="678"/>
      <c r="T173" s="279"/>
    </row>
    <row r="174" spans="1:20" ht="5.0999999999999996" customHeight="1" x14ac:dyDescent="0.2">
      <c r="A174" s="280"/>
      <c r="B174" s="308"/>
      <c r="C174" s="294"/>
      <c r="D174" s="294"/>
      <c r="E174" s="294"/>
      <c r="F174" s="294"/>
      <c r="G174" s="294"/>
      <c r="H174" s="294"/>
      <c r="I174" s="294"/>
      <c r="J174" s="294"/>
      <c r="K174" s="294"/>
      <c r="L174" s="294"/>
      <c r="M174" s="294"/>
      <c r="N174" s="294"/>
      <c r="O174" s="294"/>
      <c r="P174" s="294"/>
      <c r="Q174" s="294"/>
      <c r="R174" s="294"/>
      <c r="S174" s="295"/>
      <c r="T174" s="279"/>
    </row>
    <row r="175" spans="1:20" ht="18" customHeight="1" x14ac:dyDescent="0.2">
      <c r="A175" s="280"/>
      <c r="B175" s="280"/>
      <c r="C175" s="265"/>
      <c r="D175" s="19" t="s">
        <v>108</v>
      </c>
      <c r="E175" s="296"/>
      <c r="J175" s="168"/>
      <c r="O175" s="296"/>
      <c r="S175" s="279"/>
      <c r="T175" s="279"/>
    </row>
    <row r="176" spans="1:20" ht="5.0999999999999996" customHeight="1" x14ac:dyDescent="0.2">
      <c r="A176" s="280"/>
      <c r="B176" s="280"/>
      <c r="S176" s="279"/>
      <c r="T176" s="279"/>
    </row>
    <row r="177" spans="1:20" ht="18" customHeight="1" x14ac:dyDescent="0.2">
      <c r="A177" s="280"/>
      <c r="B177" s="280"/>
      <c r="C177" s="265"/>
      <c r="D177" s="19" t="s">
        <v>109</v>
      </c>
      <c r="S177" s="279"/>
      <c r="T177" s="279"/>
    </row>
    <row r="178" spans="1:20" ht="5.0999999999999996" customHeight="1" x14ac:dyDescent="0.2">
      <c r="A178" s="280"/>
      <c r="B178" s="280"/>
      <c r="S178" s="279"/>
      <c r="T178" s="279"/>
    </row>
    <row r="179" spans="1:20" ht="18" customHeight="1" x14ac:dyDescent="0.2">
      <c r="A179" s="280"/>
      <c r="B179" s="280"/>
      <c r="C179" s="265"/>
      <c r="D179" s="19" t="s">
        <v>110</v>
      </c>
      <c r="S179" s="279"/>
      <c r="T179" s="279"/>
    </row>
    <row r="180" spans="1:20" ht="5.0999999999999996" customHeight="1" x14ac:dyDescent="0.2">
      <c r="A180" s="280"/>
      <c r="B180" s="280"/>
      <c r="S180" s="279"/>
      <c r="T180" s="279"/>
    </row>
    <row r="181" spans="1:20" ht="18" customHeight="1" x14ac:dyDescent="0.2">
      <c r="A181" s="280"/>
      <c r="B181" s="280"/>
      <c r="C181" s="265"/>
      <c r="D181" s="19" t="s">
        <v>111</v>
      </c>
      <c r="S181" s="279"/>
      <c r="T181" s="279"/>
    </row>
    <row r="182" spans="1:20" ht="5.0999999999999996" customHeight="1" x14ac:dyDescent="0.2">
      <c r="A182" s="280"/>
      <c r="B182" s="280"/>
      <c r="S182" s="279"/>
      <c r="T182" s="279"/>
    </row>
    <row r="183" spans="1:20" ht="18" customHeight="1" x14ac:dyDescent="0.2">
      <c r="A183" s="280"/>
      <c r="B183" s="280"/>
      <c r="C183" s="265"/>
      <c r="D183" s="19" t="s">
        <v>112</v>
      </c>
      <c r="S183" s="279"/>
      <c r="T183" s="279"/>
    </row>
    <row r="184" spans="1:20" ht="5.0999999999999996" customHeight="1" x14ac:dyDescent="0.2">
      <c r="A184" s="280"/>
      <c r="B184" s="280"/>
      <c r="S184" s="279"/>
      <c r="T184" s="279"/>
    </row>
    <row r="185" spans="1:20" ht="18" customHeight="1" x14ac:dyDescent="0.2">
      <c r="A185" s="280"/>
      <c r="B185" s="280"/>
      <c r="C185" s="265"/>
      <c r="D185" s="19" t="s">
        <v>113</v>
      </c>
      <c r="E185" s="296"/>
      <c r="F185" s="668"/>
      <c r="G185" s="669"/>
      <c r="H185" s="669"/>
      <c r="I185" s="669"/>
      <c r="J185" s="669"/>
      <c r="K185" s="669"/>
      <c r="L185" s="669"/>
      <c r="M185" s="669"/>
      <c r="N185" s="669"/>
      <c r="O185" s="669"/>
      <c r="P185" s="669"/>
      <c r="Q185" s="669"/>
      <c r="R185" s="670"/>
      <c r="S185" s="279"/>
      <c r="T185" s="279"/>
    </row>
    <row r="186" spans="1:20" ht="5.0999999999999996" customHeight="1" x14ac:dyDescent="0.2">
      <c r="A186" s="280"/>
      <c r="B186" s="301"/>
      <c r="C186" s="283"/>
      <c r="D186" s="283"/>
      <c r="E186" s="283"/>
      <c r="F186" s="283"/>
      <c r="G186" s="283"/>
      <c r="H186" s="283"/>
      <c r="I186" s="283"/>
      <c r="J186" s="283"/>
      <c r="K186" s="283"/>
      <c r="L186" s="283"/>
      <c r="M186" s="283"/>
      <c r="N186" s="283"/>
      <c r="O186" s="283"/>
      <c r="P186" s="283"/>
      <c r="Q186" s="283"/>
      <c r="R186" s="283"/>
      <c r="S186" s="284"/>
      <c r="T186" s="279"/>
    </row>
    <row r="187" spans="1:20" ht="5.0999999999999996" customHeight="1" x14ac:dyDescent="0.2">
      <c r="A187" s="280"/>
      <c r="T187" s="279"/>
    </row>
    <row r="188" spans="1:20" ht="18" customHeight="1" x14ac:dyDescent="0.2">
      <c r="A188" s="292"/>
      <c r="B188" s="661" t="s">
        <v>116</v>
      </c>
      <c r="C188" s="662"/>
      <c r="D188" s="662"/>
      <c r="E188" s="662"/>
      <c r="F188" s="662"/>
      <c r="G188" s="662"/>
      <c r="H188" s="662"/>
      <c r="I188" s="662"/>
      <c r="J188" s="662"/>
      <c r="K188" s="662"/>
      <c r="L188" s="662"/>
      <c r="M188" s="662"/>
      <c r="N188" s="662"/>
      <c r="O188" s="662"/>
      <c r="P188" s="662"/>
      <c r="Q188" s="662"/>
      <c r="R188" s="662"/>
      <c r="S188" s="663"/>
      <c r="T188" s="279"/>
    </row>
    <row r="189" spans="1:20" ht="5.0999999999999996" customHeight="1" x14ac:dyDescent="0.2">
      <c r="A189" s="280"/>
      <c r="B189" s="308"/>
      <c r="C189" s="294"/>
      <c r="D189" s="294"/>
      <c r="E189" s="294"/>
      <c r="F189" s="294"/>
      <c r="G189" s="294"/>
      <c r="H189" s="294"/>
      <c r="I189" s="294"/>
      <c r="J189" s="294"/>
      <c r="K189" s="294"/>
      <c r="L189" s="294"/>
      <c r="M189" s="294"/>
      <c r="N189" s="294"/>
      <c r="O189" s="294"/>
      <c r="P189" s="294"/>
      <c r="Q189" s="294"/>
      <c r="R189" s="294"/>
      <c r="S189" s="295"/>
      <c r="T189" s="279"/>
    </row>
    <row r="190" spans="1:20" ht="18" customHeight="1" x14ac:dyDescent="0.2">
      <c r="A190" s="280"/>
      <c r="B190" s="280"/>
      <c r="C190" s="265"/>
      <c r="D190" s="19" t="s">
        <v>117</v>
      </c>
      <c r="E190" s="296"/>
      <c r="J190" s="168"/>
      <c r="O190" s="296"/>
      <c r="S190" s="279"/>
      <c r="T190" s="279"/>
    </row>
    <row r="191" spans="1:20" ht="5.0999999999999996" customHeight="1" x14ac:dyDescent="0.2">
      <c r="A191" s="280"/>
      <c r="B191" s="280"/>
      <c r="S191" s="279"/>
      <c r="T191" s="279"/>
    </row>
    <row r="192" spans="1:20" ht="18" customHeight="1" x14ac:dyDescent="0.2">
      <c r="A192" s="280"/>
      <c r="B192" s="280"/>
      <c r="C192" s="265"/>
      <c r="D192" s="19" t="s">
        <v>118</v>
      </c>
      <c r="S192" s="279"/>
      <c r="T192" s="279"/>
    </row>
    <row r="193" spans="1:20" ht="5.0999999999999996" customHeight="1" x14ac:dyDescent="0.2">
      <c r="A193" s="280"/>
      <c r="B193" s="280"/>
      <c r="S193" s="279"/>
      <c r="T193" s="279"/>
    </row>
    <row r="194" spans="1:20" ht="18" customHeight="1" x14ac:dyDescent="0.2">
      <c r="A194" s="280"/>
      <c r="B194" s="280"/>
      <c r="C194" s="265"/>
      <c r="D194" s="19" t="s">
        <v>119</v>
      </c>
      <c r="S194" s="279"/>
      <c r="T194" s="279"/>
    </row>
    <row r="195" spans="1:20" ht="5.0999999999999996" customHeight="1" x14ac:dyDescent="0.2">
      <c r="A195" s="280"/>
      <c r="B195" s="280"/>
      <c r="S195" s="279"/>
      <c r="T195" s="279"/>
    </row>
    <row r="196" spans="1:20" ht="18" customHeight="1" x14ac:dyDescent="0.2">
      <c r="A196" s="280"/>
      <c r="B196" s="280"/>
      <c r="C196" s="265"/>
      <c r="D196" s="19" t="s">
        <v>120</v>
      </c>
      <c r="S196" s="279"/>
      <c r="T196" s="279"/>
    </row>
    <row r="197" spans="1:20" ht="5.0999999999999996" customHeight="1" x14ac:dyDescent="0.2">
      <c r="A197" s="280"/>
      <c r="B197" s="280"/>
      <c r="S197" s="279"/>
      <c r="T197" s="279"/>
    </row>
    <row r="198" spans="1:20" ht="18" customHeight="1" x14ac:dyDescent="0.2">
      <c r="A198" s="280"/>
      <c r="B198" s="280"/>
      <c r="C198" s="265"/>
      <c r="D198" s="19" t="s">
        <v>121</v>
      </c>
      <c r="S198" s="279"/>
      <c r="T198" s="279"/>
    </row>
    <row r="199" spans="1:20" ht="5.0999999999999996" customHeight="1" x14ac:dyDescent="0.2">
      <c r="A199" s="280"/>
      <c r="B199" s="280"/>
      <c r="S199" s="279"/>
      <c r="T199" s="279"/>
    </row>
    <row r="200" spans="1:20" ht="18" customHeight="1" x14ac:dyDescent="0.2">
      <c r="A200" s="280"/>
      <c r="B200" s="280"/>
      <c r="C200" s="265"/>
      <c r="D200" s="19" t="s">
        <v>113</v>
      </c>
      <c r="E200" s="296"/>
      <c r="F200" s="668"/>
      <c r="G200" s="669"/>
      <c r="H200" s="669"/>
      <c r="I200" s="669"/>
      <c r="J200" s="669"/>
      <c r="K200" s="669"/>
      <c r="L200" s="669"/>
      <c r="M200" s="669"/>
      <c r="N200" s="669"/>
      <c r="O200" s="669"/>
      <c r="P200" s="669"/>
      <c r="Q200" s="669"/>
      <c r="R200" s="670"/>
      <c r="S200" s="279"/>
      <c r="T200" s="279"/>
    </row>
    <row r="201" spans="1:20" ht="5.0999999999999996" customHeight="1" x14ac:dyDescent="0.2">
      <c r="A201" s="280"/>
      <c r="B201" s="301"/>
      <c r="C201" s="283"/>
      <c r="D201" s="283"/>
      <c r="E201" s="283"/>
      <c r="F201" s="283"/>
      <c r="G201" s="283"/>
      <c r="H201" s="283"/>
      <c r="I201" s="283"/>
      <c r="J201" s="283"/>
      <c r="K201" s="283"/>
      <c r="L201" s="283"/>
      <c r="M201" s="283"/>
      <c r="N201" s="283"/>
      <c r="O201" s="283"/>
      <c r="P201" s="283"/>
      <c r="Q201" s="283"/>
      <c r="R201" s="283"/>
      <c r="S201" s="284"/>
      <c r="T201" s="279"/>
    </row>
    <row r="202" spans="1:20" ht="5.0999999999999996" customHeight="1" x14ac:dyDescent="0.2">
      <c r="A202" s="301"/>
      <c r="B202" s="310"/>
      <c r="C202" s="283"/>
      <c r="D202" s="283"/>
      <c r="E202" s="283"/>
      <c r="F202" s="283"/>
      <c r="G202" s="283"/>
      <c r="H202" s="283"/>
      <c r="I202" s="283"/>
      <c r="J202" s="283"/>
      <c r="K202" s="283"/>
      <c r="L202" s="283"/>
      <c r="M202" s="283"/>
      <c r="N202" s="283"/>
      <c r="O202" s="283"/>
      <c r="P202" s="283"/>
      <c r="Q202" s="283"/>
      <c r="R202" s="283"/>
      <c r="S202" s="283"/>
      <c r="T202" s="284"/>
    </row>
    <row r="204" spans="1:20" ht="18" customHeight="1" x14ac:dyDescent="0.2">
      <c r="A204" s="303"/>
      <c r="B204" s="304" t="s">
        <v>213</v>
      </c>
      <c r="C204" s="305"/>
      <c r="D204" s="305"/>
      <c r="E204" s="305"/>
      <c r="F204" s="305"/>
      <c r="G204" s="305"/>
      <c r="H204" s="305"/>
      <c r="I204" s="305"/>
      <c r="J204" s="305"/>
      <c r="K204" s="305"/>
      <c r="L204" s="305"/>
      <c r="M204" s="305"/>
      <c r="N204" s="305"/>
      <c r="O204" s="306"/>
      <c r="P204" s="306"/>
      <c r="Q204" s="306"/>
      <c r="R204" s="306"/>
      <c r="S204" s="306"/>
      <c r="T204" s="307"/>
    </row>
    <row r="205" spans="1:20" ht="5.0999999999999996" customHeight="1" x14ac:dyDescent="0.2">
      <c r="A205" s="308"/>
      <c r="B205" s="309"/>
      <c r="C205" s="294"/>
      <c r="D205" s="294"/>
      <c r="E205" s="294"/>
      <c r="F205" s="294"/>
      <c r="G205" s="294"/>
      <c r="H205" s="294"/>
      <c r="I205" s="294"/>
      <c r="J205" s="294"/>
      <c r="K205" s="294"/>
      <c r="L205" s="294"/>
      <c r="M205" s="294"/>
      <c r="N205" s="294"/>
      <c r="O205" s="294"/>
      <c r="P205" s="294"/>
      <c r="Q205" s="294"/>
      <c r="R205" s="294"/>
      <c r="S205" s="294"/>
      <c r="T205" s="295"/>
    </row>
    <row r="206" spans="1:20" ht="15" customHeight="1" x14ac:dyDescent="0.2">
      <c r="A206" s="280"/>
      <c r="B206" s="673" t="s">
        <v>214</v>
      </c>
      <c r="C206" s="674"/>
      <c r="D206" s="674"/>
      <c r="E206" s="674"/>
      <c r="F206" s="674"/>
      <c r="G206" s="674"/>
      <c r="H206" s="674"/>
      <c r="I206" s="674"/>
      <c r="J206" s="674"/>
      <c r="K206" s="674"/>
      <c r="L206" s="674"/>
      <c r="M206" s="674"/>
      <c r="N206" s="674"/>
      <c r="O206" s="674"/>
      <c r="P206" s="674"/>
      <c r="Q206" s="674"/>
      <c r="R206" s="674"/>
      <c r="S206" s="675"/>
      <c r="T206" s="279"/>
    </row>
    <row r="207" spans="1:20" ht="15" customHeight="1" x14ac:dyDescent="0.2">
      <c r="A207" s="280"/>
      <c r="B207" s="676"/>
      <c r="C207" s="677"/>
      <c r="D207" s="677"/>
      <c r="E207" s="677"/>
      <c r="F207" s="677"/>
      <c r="G207" s="677"/>
      <c r="H207" s="677"/>
      <c r="I207" s="677"/>
      <c r="J207" s="677"/>
      <c r="K207" s="677"/>
      <c r="L207" s="677"/>
      <c r="M207" s="677"/>
      <c r="N207" s="677"/>
      <c r="O207" s="677"/>
      <c r="P207" s="677"/>
      <c r="Q207" s="677"/>
      <c r="R207" s="677"/>
      <c r="S207" s="678"/>
      <c r="T207" s="279"/>
    </row>
    <row r="208" spans="1:20" ht="12" customHeight="1" x14ac:dyDescent="0.2">
      <c r="A208" s="281"/>
      <c r="B208" s="647"/>
      <c r="C208" s="648"/>
      <c r="D208" s="648"/>
      <c r="E208" s="648"/>
      <c r="F208" s="648"/>
      <c r="G208" s="648"/>
      <c r="H208" s="648"/>
      <c r="I208" s="648"/>
      <c r="J208" s="648"/>
      <c r="K208" s="648"/>
      <c r="L208" s="648"/>
      <c r="M208" s="648"/>
      <c r="N208" s="648"/>
      <c r="O208" s="648"/>
      <c r="P208" s="648"/>
      <c r="Q208" s="648"/>
      <c r="R208" s="648"/>
      <c r="S208" s="649"/>
      <c r="T208" s="279"/>
    </row>
    <row r="209" spans="1:20" ht="12" customHeight="1" x14ac:dyDescent="0.2">
      <c r="A209" s="281"/>
      <c r="B209" s="641"/>
      <c r="C209" s="642"/>
      <c r="D209" s="642"/>
      <c r="E209" s="642"/>
      <c r="F209" s="642"/>
      <c r="G209" s="642"/>
      <c r="H209" s="642"/>
      <c r="I209" s="642"/>
      <c r="J209" s="642"/>
      <c r="K209" s="642"/>
      <c r="L209" s="642"/>
      <c r="M209" s="642"/>
      <c r="N209" s="642"/>
      <c r="O209" s="642"/>
      <c r="P209" s="642"/>
      <c r="Q209" s="642"/>
      <c r="R209" s="642"/>
      <c r="S209" s="643"/>
      <c r="T209" s="279"/>
    </row>
    <row r="210" spans="1:20" ht="12" customHeight="1" x14ac:dyDescent="0.2">
      <c r="A210" s="281"/>
      <c r="B210" s="641"/>
      <c r="C210" s="642"/>
      <c r="D210" s="642"/>
      <c r="E210" s="642"/>
      <c r="F210" s="642"/>
      <c r="G210" s="642"/>
      <c r="H210" s="642"/>
      <c r="I210" s="642"/>
      <c r="J210" s="642"/>
      <c r="K210" s="642"/>
      <c r="L210" s="642"/>
      <c r="M210" s="642"/>
      <c r="N210" s="642"/>
      <c r="O210" s="642"/>
      <c r="P210" s="642"/>
      <c r="Q210" s="642"/>
      <c r="R210" s="642"/>
      <c r="S210" s="643"/>
      <c r="T210" s="279"/>
    </row>
    <row r="211" spans="1:20" ht="12" customHeight="1" x14ac:dyDescent="0.2">
      <c r="A211" s="281"/>
      <c r="B211" s="641"/>
      <c r="C211" s="642"/>
      <c r="D211" s="642"/>
      <c r="E211" s="642"/>
      <c r="F211" s="642"/>
      <c r="G211" s="642"/>
      <c r="H211" s="642"/>
      <c r="I211" s="642"/>
      <c r="J211" s="642"/>
      <c r="K211" s="642"/>
      <c r="L211" s="642"/>
      <c r="M211" s="642"/>
      <c r="N211" s="642"/>
      <c r="O211" s="642"/>
      <c r="P211" s="642"/>
      <c r="Q211" s="642"/>
      <c r="R211" s="642"/>
      <c r="S211" s="643"/>
      <c r="T211" s="279"/>
    </row>
    <row r="212" spans="1:20" ht="12" customHeight="1" x14ac:dyDescent="0.2">
      <c r="A212" s="281"/>
      <c r="B212" s="641"/>
      <c r="C212" s="642"/>
      <c r="D212" s="642"/>
      <c r="E212" s="642"/>
      <c r="F212" s="642"/>
      <c r="G212" s="642"/>
      <c r="H212" s="642"/>
      <c r="I212" s="642"/>
      <c r="J212" s="642"/>
      <c r="K212" s="642"/>
      <c r="L212" s="642"/>
      <c r="M212" s="642"/>
      <c r="N212" s="642"/>
      <c r="O212" s="642"/>
      <c r="P212" s="642"/>
      <c r="Q212" s="642"/>
      <c r="R212" s="642"/>
      <c r="S212" s="643"/>
      <c r="T212" s="279"/>
    </row>
    <row r="213" spans="1:20" ht="12" customHeight="1" x14ac:dyDescent="0.2">
      <c r="A213" s="281"/>
      <c r="B213" s="641"/>
      <c r="C213" s="642"/>
      <c r="D213" s="642"/>
      <c r="E213" s="642"/>
      <c r="F213" s="642"/>
      <c r="G213" s="642"/>
      <c r="H213" s="642"/>
      <c r="I213" s="642"/>
      <c r="J213" s="642"/>
      <c r="K213" s="642"/>
      <c r="L213" s="642"/>
      <c r="M213" s="642"/>
      <c r="N213" s="642"/>
      <c r="O213" s="642"/>
      <c r="P213" s="642"/>
      <c r="Q213" s="642"/>
      <c r="R213" s="642"/>
      <c r="S213" s="643"/>
      <c r="T213" s="279"/>
    </row>
    <row r="214" spans="1:20" ht="12" customHeight="1" x14ac:dyDescent="0.2">
      <c r="A214" s="281"/>
      <c r="B214" s="641"/>
      <c r="C214" s="642"/>
      <c r="D214" s="642"/>
      <c r="E214" s="642"/>
      <c r="F214" s="642"/>
      <c r="G214" s="642"/>
      <c r="H214" s="642"/>
      <c r="I214" s="642"/>
      <c r="J214" s="642"/>
      <c r="K214" s="642"/>
      <c r="L214" s="642"/>
      <c r="M214" s="642"/>
      <c r="N214" s="642"/>
      <c r="O214" s="642"/>
      <c r="P214" s="642"/>
      <c r="Q214" s="642"/>
      <c r="R214" s="642"/>
      <c r="S214" s="643"/>
      <c r="T214" s="279"/>
    </row>
    <row r="215" spans="1:20" ht="12" customHeight="1" x14ac:dyDescent="0.2">
      <c r="A215" s="281"/>
      <c r="B215" s="641"/>
      <c r="C215" s="642"/>
      <c r="D215" s="642"/>
      <c r="E215" s="642"/>
      <c r="F215" s="642"/>
      <c r="G215" s="642"/>
      <c r="H215" s="642"/>
      <c r="I215" s="642"/>
      <c r="J215" s="642"/>
      <c r="K215" s="642"/>
      <c r="L215" s="642"/>
      <c r="M215" s="642"/>
      <c r="N215" s="642"/>
      <c r="O215" s="642"/>
      <c r="P215" s="642"/>
      <c r="Q215" s="642"/>
      <c r="R215" s="642"/>
      <c r="S215" s="643"/>
      <c r="T215" s="279"/>
    </row>
    <row r="216" spans="1:20" ht="12" customHeight="1" x14ac:dyDescent="0.2">
      <c r="A216" s="281"/>
      <c r="B216" s="641"/>
      <c r="C216" s="642"/>
      <c r="D216" s="642"/>
      <c r="E216" s="642"/>
      <c r="F216" s="642"/>
      <c r="G216" s="642"/>
      <c r="H216" s="642"/>
      <c r="I216" s="642"/>
      <c r="J216" s="642"/>
      <c r="K216" s="642"/>
      <c r="L216" s="642"/>
      <c r="M216" s="642"/>
      <c r="N216" s="642"/>
      <c r="O216" s="642"/>
      <c r="P216" s="642"/>
      <c r="Q216" s="642"/>
      <c r="R216" s="642"/>
      <c r="S216" s="643"/>
      <c r="T216" s="279"/>
    </row>
    <row r="217" spans="1:20" ht="12" customHeight="1" x14ac:dyDescent="0.2">
      <c r="A217" s="281"/>
      <c r="B217" s="644"/>
      <c r="C217" s="645"/>
      <c r="D217" s="645"/>
      <c r="E217" s="645"/>
      <c r="F217" s="645"/>
      <c r="G217" s="645"/>
      <c r="H217" s="645"/>
      <c r="I217" s="645"/>
      <c r="J217" s="645"/>
      <c r="K217" s="645"/>
      <c r="L217" s="645"/>
      <c r="M217" s="645"/>
      <c r="N217" s="645"/>
      <c r="O217" s="645"/>
      <c r="P217" s="645"/>
      <c r="Q217" s="645"/>
      <c r="R217" s="645"/>
      <c r="S217" s="646"/>
      <c r="T217" s="279"/>
    </row>
    <row r="218" spans="1:20" ht="5.0999999999999996" customHeight="1" x14ac:dyDescent="0.2">
      <c r="A218" s="282"/>
      <c r="B218" s="283"/>
      <c r="C218" s="283"/>
      <c r="D218" s="283"/>
      <c r="E218" s="283"/>
      <c r="F218" s="283"/>
      <c r="G218" s="283"/>
      <c r="H218" s="283"/>
      <c r="I218" s="283"/>
      <c r="J218" s="283"/>
      <c r="K218" s="283"/>
      <c r="L218" s="283"/>
      <c r="M218" s="283"/>
      <c r="N218" s="283"/>
      <c r="O218" s="283"/>
      <c r="P218" s="283"/>
      <c r="Q218" s="283"/>
      <c r="R218" s="283"/>
      <c r="S218" s="283"/>
      <c r="T218" s="284"/>
    </row>
    <row r="219" spans="1:20" ht="12" customHeight="1" x14ac:dyDescent="0.2">
      <c r="A219" s="19"/>
      <c r="B219" s="19"/>
    </row>
    <row r="220" spans="1:20" ht="15" customHeight="1" x14ac:dyDescent="0.2">
      <c r="A220" s="303"/>
      <c r="B220" s="679" t="s">
        <v>215</v>
      </c>
      <c r="C220" s="679"/>
      <c r="D220" s="679"/>
      <c r="E220" s="679"/>
      <c r="F220" s="679"/>
      <c r="G220" s="679"/>
      <c r="H220" s="679"/>
      <c r="I220" s="679"/>
      <c r="J220" s="679"/>
      <c r="K220" s="679"/>
      <c r="L220" s="679"/>
      <c r="M220" s="679"/>
      <c r="N220" s="679"/>
      <c r="O220" s="679"/>
      <c r="P220" s="679"/>
      <c r="Q220" s="679"/>
      <c r="R220" s="679"/>
      <c r="S220" s="679"/>
      <c r="T220" s="307"/>
    </row>
    <row r="221" spans="1:20" ht="15" customHeight="1" x14ac:dyDescent="0.2">
      <c r="A221" s="311"/>
      <c r="B221" s="680"/>
      <c r="C221" s="680"/>
      <c r="D221" s="680"/>
      <c r="E221" s="680"/>
      <c r="F221" s="680"/>
      <c r="G221" s="680"/>
      <c r="H221" s="680"/>
      <c r="I221" s="680"/>
      <c r="J221" s="680"/>
      <c r="K221" s="680"/>
      <c r="L221" s="680"/>
      <c r="M221" s="680"/>
      <c r="N221" s="680"/>
      <c r="O221" s="680"/>
      <c r="P221" s="680"/>
      <c r="Q221" s="680"/>
      <c r="R221" s="680"/>
      <c r="S221" s="680"/>
      <c r="T221" s="312"/>
    </row>
    <row r="222" spans="1:20" ht="5.0999999999999996" customHeight="1" x14ac:dyDescent="0.2">
      <c r="A222" s="308"/>
      <c r="B222" s="309"/>
      <c r="C222" s="294"/>
      <c r="D222" s="294"/>
      <c r="E222" s="294"/>
      <c r="F222" s="294"/>
      <c r="G222" s="294"/>
      <c r="H222" s="294"/>
      <c r="I222" s="294"/>
      <c r="J222" s="294"/>
      <c r="K222" s="294"/>
      <c r="L222" s="294"/>
      <c r="M222" s="294"/>
      <c r="N222" s="294"/>
      <c r="O222" s="294"/>
      <c r="P222" s="294"/>
      <c r="Q222" s="294"/>
      <c r="R222" s="294"/>
      <c r="S222" s="294"/>
      <c r="T222" s="295"/>
    </row>
    <row r="223" spans="1:20" ht="12" customHeight="1" x14ac:dyDescent="0.2">
      <c r="A223" s="292"/>
      <c r="B223" s="647"/>
      <c r="C223" s="648"/>
      <c r="D223" s="648"/>
      <c r="E223" s="648"/>
      <c r="F223" s="648"/>
      <c r="G223" s="648"/>
      <c r="H223" s="648"/>
      <c r="I223" s="648"/>
      <c r="J223" s="648"/>
      <c r="K223" s="648"/>
      <c r="L223" s="648"/>
      <c r="M223" s="648"/>
      <c r="N223" s="648"/>
      <c r="O223" s="648"/>
      <c r="P223" s="648"/>
      <c r="Q223" s="648"/>
      <c r="R223" s="648"/>
      <c r="S223" s="649"/>
      <c r="T223" s="292"/>
    </row>
    <row r="224" spans="1:20" ht="12" customHeight="1" x14ac:dyDescent="0.2">
      <c r="A224" s="281"/>
      <c r="B224" s="641"/>
      <c r="C224" s="642"/>
      <c r="D224" s="642"/>
      <c r="E224" s="642"/>
      <c r="F224" s="642"/>
      <c r="G224" s="642"/>
      <c r="H224" s="642"/>
      <c r="I224" s="642"/>
      <c r="J224" s="642"/>
      <c r="K224" s="642"/>
      <c r="L224" s="642"/>
      <c r="M224" s="642"/>
      <c r="N224" s="642"/>
      <c r="O224" s="642"/>
      <c r="P224" s="642"/>
      <c r="Q224" s="642"/>
      <c r="R224" s="642"/>
      <c r="S224" s="643"/>
      <c r="T224" s="279"/>
    </row>
    <row r="225" spans="1:20" ht="12" customHeight="1" x14ac:dyDescent="0.2">
      <c r="A225" s="281"/>
      <c r="B225" s="641"/>
      <c r="C225" s="642"/>
      <c r="D225" s="642"/>
      <c r="E225" s="642"/>
      <c r="F225" s="642"/>
      <c r="G225" s="642"/>
      <c r="H225" s="642"/>
      <c r="I225" s="642"/>
      <c r="J225" s="642"/>
      <c r="K225" s="642"/>
      <c r="L225" s="642"/>
      <c r="M225" s="642"/>
      <c r="N225" s="642"/>
      <c r="O225" s="642"/>
      <c r="P225" s="642"/>
      <c r="Q225" s="642"/>
      <c r="R225" s="642"/>
      <c r="S225" s="643"/>
      <c r="T225" s="279"/>
    </row>
    <row r="226" spans="1:20" ht="12" customHeight="1" x14ac:dyDescent="0.2">
      <c r="A226" s="281"/>
      <c r="B226" s="641"/>
      <c r="C226" s="642"/>
      <c r="D226" s="642"/>
      <c r="E226" s="642"/>
      <c r="F226" s="642"/>
      <c r="G226" s="642"/>
      <c r="H226" s="642"/>
      <c r="I226" s="642"/>
      <c r="J226" s="642"/>
      <c r="K226" s="642"/>
      <c r="L226" s="642"/>
      <c r="M226" s="642"/>
      <c r="N226" s="642"/>
      <c r="O226" s="642"/>
      <c r="P226" s="642"/>
      <c r="Q226" s="642"/>
      <c r="R226" s="642"/>
      <c r="S226" s="643"/>
      <c r="T226" s="279"/>
    </row>
    <row r="227" spans="1:20" ht="12" customHeight="1" x14ac:dyDescent="0.2">
      <c r="A227" s="281"/>
      <c r="B227" s="641"/>
      <c r="C227" s="642"/>
      <c r="D227" s="642"/>
      <c r="E227" s="642"/>
      <c r="F227" s="642"/>
      <c r="G227" s="642"/>
      <c r="H227" s="642"/>
      <c r="I227" s="642"/>
      <c r="J227" s="642"/>
      <c r="K227" s="642"/>
      <c r="L227" s="642"/>
      <c r="M227" s="642"/>
      <c r="N227" s="642"/>
      <c r="O227" s="642"/>
      <c r="P227" s="642"/>
      <c r="Q227" s="642"/>
      <c r="R227" s="642"/>
      <c r="S227" s="643"/>
      <c r="T227" s="279"/>
    </row>
    <row r="228" spans="1:20" ht="12" customHeight="1" x14ac:dyDescent="0.2">
      <c r="A228" s="281"/>
      <c r="B228" s="641"/>
      <c r="C228" s="642"/>
      <c r="D228" s="642"/>
      <c r="E228" s="642"/>
      <c r="F228" s="642"/>
      <c r="G228" s="642"/>
      <c r="H228" s="642"/>
      <c r="I228" s="642"/>
      <c r="J228" s="642"/>
      <c r="K228" s="642"/>
      <c r="L228" s="642"/>
      <c r="M228" s="642"/>
      <c r="N228" s="642"/>
      <c r="O228" s="642"/>
      <c r="P228" s="642"/>
      <c r="Q228" s="642"/>
      <c r="R228" s="642"/>
      <c r="S228" s="643"/>
      <c r="T228" s="279"/>
    </row>
    <row r="229" spans="1:20" ht="12" customHeight="1" x14ac:dyDescent="0.2">
      <c r="A229" s="281"/>
      <c r="B229" s="641"/>
      <c r="C229" s="642"/>
      <c r="D229" s="642"/>
      <c r="E229" s="642"/>
      <c r="F229" s="642"/>
      <c r="G229" s="642"/>
      <c r="H229" s="642"/>
      <c r="I229" s="642"/>
      <c r="J229" s="642"/>
      <c r="K229" s="642"/>
      <c r="L229" s="642"/>
      <c r="M229" s="642"/>
      <c r="N229" s="642"/>
      <c r="O229" s="642"/>
      <c r="P229" s="642"/>
      <c r="Q229" s="642"/>
      <c r="R229" s="642"/>
      <c r="S229" s="643"/>
      <c r="T229" s="279"/>
    </row>
    <row r="230" spans="1:20" ht="12" customHeight="1" x14ac:dyDescent="0.2">
      <c r="A230" s="281"/>
      <c r="B230" s="641"/>
      <c r="C230" s="642"/>
      <c r="D230" s="642"/>
      <c r="E230" s="642"/>
      <c r="F230" s="642"/>
      <c r="G230" s="642"/>
      <c r="H230" s="642"/>
      <c r="I230" s="642"/>
      <c r="J230" s="642"/>
      <c r="K230" s="642"/>
      <c r="L230" s="642"/>
      <c r="M230" s="642"/>
      <c r="N230" s="642"/>
      <c r="O230" s="642"/>
      <c r="P230" s="642"/>
      <c r="Q230" s="642"/>
      <c r="R230" s="642"/>
      <c r="S230" s="643"/>
      <c r="T230" s="279"/>
    </row>
    <row r="231" spans="1:20" ht="12" customHeight="1" x14ac:dyDescent="0.2">
      <c r="A231" s="281"/>
      <c r="B231" s="641"/>
      <c r="C231" s="642"/>
      <c r="D231" s="642"/>
      <c r="E231" s="642"/>
      <c r="F231" s="642"/>
      <c r="G231" s="642"/>
      <c r="H231" s="642"/>
      <c r="I231" s="642"/>
      <c r="J231" s="642"/>
      <c r="K231" s="642"/>
      <c r="L231" s="642"/>
      <c r="M231" s="642"/>
      <c r="N231" s="642"/>
      <c r="O231" s="642"/>
      <c r="P231" s="642"/>
      <c r="Q231" s="642"/>
      <c r="R231" s="642"/>
      <c r="S231" s="643"/>
      <c r="T231" s="279"/>
    </row>
    <row r="232" spans="1:20" ht="12" customHeight="1" x14ac:dyDescent="0.2">
      <c r="A232" s="281"/>
      <c r="B232" s="644"/>
      <c r="C232" s="645"/>
      <c r="D232" s="645"/>
      <c r="E232" s="645"/>
      <c r="F232" s="645"/>
      <c r="G232" s="645"/>
      <c r="H232" s="645"/>
      <c r="I232" s="645"/>
      <c r="J232" s="645"/>
      <c r="K232" s="645"/>
      <c r="L232" s="645"/>
      <c r="M232" s="645"/>
      <c r="N232" s="645"/>
      <c r="O232" s="645"/>
      <c r="P232" s="645"/>
      <c r="Q232" s="645"/>
      <c r="R232" s="645"/>
      <c r="S232" s="646"/>
      <c r="T232" s="279"/>
    </row>
    <row r="233" spans="1:20" ht="5.0999999999999996" customHeight="1" x14ac:dyDescent="0.2">
      <c r="A233" s="301"/>
      <c r="B233" s="310"/>
      <c r="C233" s="283"/>
      <c r="D233" s="283"/>
      <c r="E233" s="283"/>
      <c r="F233" s="283"/>
      <c r="G233" s="283"/>
      <c r="H233" s="283"/>
      <c r="I233" s="283"/>
      <c r="J233" s="283"/>
      <c r="K233" s="283"/>
      <c r="L233" s="283"/>
      <c r="M233" s="283"/>
      <c r="N233" s="283"/>
      <c r="O233" s="283"/>
      <c r="P233" s="283"/>
      <c r="Q233" s="283"/>
      <c r="R233" s="283"/>
      <c r="S233" s="283"/>
      <c r="T233" s="284"/>
    </row>
  </sheetData>
  <sheetProtection password="EDE9" sheet="1" objects="1" scenarios="1"/>
  <mergeCells count="35">
    <mergeCell ref="B127:S133"/>
    <mergeCell ref="B74:S81"/>
    <mergeCell ref="B83:S83"/>
    <mergeCell ref="F93:R93"/>
    <mergeCell ref="B96:S96"/>
    <mergeCell ref="I113:R113"/>
    <mergeCell ref="B116:S117"/>
    <mergeCell ref="F200:R200"/>
    <mergeCell ref="B206:S207"/>
    <mergeCell ref="B208:S217"/>
    <mergeCell ref="B220:S221"/>
    <mergeCell ref="B223:S232"/>
    <mergeCell ref="B188:S188"/>
    <mergeCell ref="B139:S148"/>
    <mergeCell ref="B19:S19"/>
    <mergeCell ref="B20:S20"/>
    <mergeCell ref="B36:S36"/>
    <mergeCell ref="B52:S52"/>
    <mergeCell ref="B73:S73"/>
    <mergeCell ref="F162:R162"/>
    <mergeCell ref="Q168:R168"/>
    <mergeCell ref="Q170:R170"/>
    <mergeCell ref="B172:S173"/>
    <mergeCell ref="F185:R185"/>
    <mergeCell ref="B138:S138"/>
    <mergeCell ref="B150:S150"/>
    <mergeCell ref="B118:S124"/>
    <mergeCell ref="B126:S126"/>
    <mergeCell ref="P1:T1"/>
    <mergeCell ref="P2:T2"/>
    <mergeCell ref="B21:S34"/>
    <mergeCell ref="B37:S50"/>
    <mergeCell ref="B53:S66"/>
    <mergeCell ref="A5:T9"/>
    <mergeCell ref="B12:R17"/>
  </mergeCells>
  <phoneticPr fontId="0" type="noConversion"/>
  <conditionalFormatting sqref="P1:T2">
    <cfRule type="cellIs" dxfId="20" priority="73" stopIfTrue="1" operator="equal">
      <formula>0</formula>
    </cfRule>
  </conditionalFormatting>
  <conditionalFormatting sqref="C85 C87 C89 C91 C93 C99 C101 E103 E105 E107 E109 E111 E113 I111 I109 I107 I105 I103 C152 C154 C156 C158 C160 C162 C175 C177 C179 C181 C183 C185 C190 C192 C194 C196 C198 C200">
    <cfRule type="cellIs" dxfId="19" priority="36" stopIfTrue="1" operator="notEqual">
      <formula>""</formula>
    </cfRule>
  </conditionalFormatting>
  <pageMargins left="0.78740157480314965" right="0.19685039370078741" top="0.19685039370078741" bottom="0.19685039370078741" header="0.19685039370078741" footer="0.19685039370078741"/>
  <pageSetup paperSize="9" scale="97" fitToHeight="0" orientation="portrait" useFirstPageNumber="1" r:id="rId1"/>
  <headerFooter alignWithMargins="0">
    <oddFooter>&amp;C&amp;8&amp;A - Seite &amp;P</oddFooter>
  </headerFooter>
  <rowBreaks count="3" manualBreakCount="3">
    <brk id="68" max="19" man="1"/>
    <brk id="135" max="19" man="1"/>
    <brk id="203"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workbookViewId="0">
      <selection activeCell="B11" sqref="B11"/>
    </sheetView>
  </sheetViews>
  <sheetFormatPr baseColWidth="10" defaultRowHeight="12" x14ac:dyDescent="0.2"/>
  <cols>
    <col min="1" max="1" width="5.7109375" style="33" customWidth="1"/>
    <col min="2" max="8" width="18.7109375" style="33" customWidth="1"/>
    <col min="9" max="16384" width="11.42578125" style="33"/>
  </cols>
  <sheetData>
    <row r="1" spans="1:8" ht="15" customHeight="1" x14ac:dyDescent="0.2">
      <c r="A1" s="18" t="s">
        <v>233</v>
      </c>
      <c r="B1" s="19"/>
      <c r="C1" s="19"/>
      <c r="D1" s="21"/>
      <c r="E1" s="21"/>
      <c r="F1" s="21"/>
      <c r="G1" s="21" t="s">
        <v>81</v>
      </c>
      <c r="H1" s="217" t="str">
        <f>'Seite 1'!$P$18</f>
        <v>F-JH</v>
      </c>
    </row>
    <row r="2" spans="1:8" ht="15" customHeight="1" x14ac:dyDescent="0.2">
      <c r="A2" s="18" t="s">
        <v>234</v>
      </c>
      <c r="B2" s="19"/>
      <c r="C2" s="19"/>
      <c r="D2" s="21"/>
      <c r="E2" s="21"/>
      <c r="F2" s="21"/>
      <c r="G2" s="40" t="s">
        <v>82</v>
      </c>
      <c r="H2" s="397">
        <f ca="1">'Seite 1'!$P$17</f>
        <v>43756</v>
      </c>
    </row>
    <row r="3" spans="1:8" ht="15" customHeight="1" x14ac:dyDescent="0.2">
      <c r="H3" s="38" t="str">
        <f>'Seite 1'!A66</f>
        <v>VWN Landesjugendförderplan</v>
      </c>
    </row>
    <row r="4" spans="1:8" ht="15" customHeight="1" x14ac:dyDescent="0.2">
      <c r="H4" s="39" t="str">
        <f>'Seite 1'!A67</f>
        <v>Formularversion: V 1.8 vom 18.10.19</v>
      </c>
    </row>
    <row r="5" spans="1:8" ht="12" customHeight="1" x14ac:dyDescent="0.2">
      <c r="A5" s="681" t="s">
        <v>40</v>
      </c>
      <c r="B5" s="682" t="s">
        <v>298</v>
      </c>
      <c r="C5" s="682" t="s">
        <v>58</v>
      </c>
      <c r="D5" s="683" t="s">
        <v>258</v>
      </c>
      <c r="E5" s="682" t="s">
        <v>60</v>
      </c>
      <c r="F5" s="682" t="s">
        <v>259</v>
      </c>
      <c r="G5" s="682" t="s">
        <v>61</v>
      </c>
      <c r="H5" s="682" t="s">
        <v>260</v>
      </c>
    </row>
    <row r="6" spans="1:8" ht="12" customHeight="1" x14ac:dyDescent="0.2">
      <c r="A6" s="681"/>
      <c r="B6" s="682"/>
      <c r="C6" s="682"/>
      <c r="D6" s="684"/>
      <c r="E6" s="682"/>
      <c r="F6" s="682"/>
      <c r="G6" s="682"/>
      <c r="H6" s="682"/>
    </row>
    <row r="7" spans="1:8" ht="12" customHeight="1" x14ac:dyDescent="0.2">
      <c r="A7" s="681"/>
      <c r="B7" s="682"/>
      <c r="C7" s="682"/>
      <c r="D7" s="684"/>
      <c r="E7" s="682"/>
      <c r="F7" s="682"/>
      <c r="G7" s="682"/>
      <c r="H7" s="682"/>
    </row>
    <row r="8" spans="1:8" ht="12" customHeight="1" x14ac:dyDescent="0.2">
      <c r="A8" s="681"/>
      <c r="B8" s="682"/>
      <c r="C8" s="682"/>
      <c r="D8" s="684"/>
      <c r="E8" s="682"/>
      <c r="F8" s="682"/>
      <c r="G8" s="682"/>
      <c r="H8" s="682"/>
    </row>
    <row r="9" spans="1:8" ht="12" customHeight="1" x14ac:dyDescent="0.2">
      <c r="A9" s="681"/>
      <c r="B9" s="682"/>
      <c r="C9" s="682"/>
      <c r="D9" s="684"/>
      <c r="E9" s="682"/>
      <c r="F9" s="682"/>
      <c r="G9" s="682"/>
      <c r="H9" s="682"/>
    </row>
    <row r="10" spans="1:8" ht="12" customHeight="1" x14ac:dyDescent="0.2">
      <c r="A10" s="681"/>
      <c r="B10" s="682"/>
      <c r="C10" s="682"/>
      <c r="D10" s="685"/>
      <c r="E10" s="682"/>
      <c r="F10" s="682"/>
      <c r="G10" s="682"/>
      <c r="H10" s="682"/>
    </row>
    <row r="11" spans="1:8" ht="18" customHeight="1" x14ac:dyDescent="0.2">
      <c r="A11" s="392" t="s">
        <v>63</v>
      </c>
      <c r="B11" s="495"/>
      <c r="C11" s="495"/>
      <c r="D11" s="496" t="str">
        <f t="shared" ref="D11:D22" si="0">IF(C11="","",EDATE(C11,2))</f>
        <v/>
      </c>
      <c r="E11" s="404"/>
      <c r="F11" s="404"/>
      <c r="G11" s="431">
        <f t="shared" ref="G11:G22" si="1">ROUND(E11,2)-ROUND(F11,2)</f>
        <v>0</v>
      </c>
      <c r="H11" s="497"/>
    </row>
    <row r="12" spans="1:8" ht="18" customHeight="1" x14ac:dyDescent="0.2">
      <c r="A12" s="393" t="s">
        <v>64</v>
      </c>
      <c r="B12" s="396"/>
      <c r="C12" s="396"/>
      <c r="D12" s="400" t="str">
        <f t="shared" si="0"/>
        <v/>
      </c>
      <c r="E12" s="398"/>
      <c r="F12" s="398"/>
      <c r="G12" s="402">
        <f t="shared" si="1"/>
        <v>0</v>
      </c>
      <c r="H12" s="498"/>
    </row>
    <row r="13" spans="1:8" ht="18" customHeight="1" x14ac:dyDescent="0.2">
      <c r="A13" s="393" t="s">
        <v>157</v>
      </c>
      <c r="B13" s="396"/>
      <c r="C13" s="396"/>
      <c r="D13" s="400" t="str">
        <f t="shared" si="0"/>
        <v/>
      </c>
      <c r="E13" s="398"/>
      <c r="F13" s="398"/>
      <c r="G13" s="402">
        <f t="shared" si="1"/>
        <v>0</v>
      </c>
      <c r="H13" s="498"/>
    </row>
    <row r="14" spans="1:8" ht="18" customHeight="1" x14ac:dyDescent="0.2">
      <c r="A14" s="393" t="s">
        <v>158</v>
      </c>
      <c r="B14" s="396"/>
      <c r="C14" s="396"/>
      <c r="D14" s="400" t="str">
        <f t="shared" si="0"/>
        <v/>
      </c>
      <c r="E14" s="398"/>
      <c r="F14" s="398"/>
      <c r="G14" s="402">
        <f t="shared" si="1"/>
        <v>0</v>
      </c>
      <c r="H14" s="498"/>
    </row>
    <row r="15" spans="1:8" ht="18" customHeight="1" x14ac:dyDescent="0.2">
      <c r="A15" s="393" t="s">
        <v>159</v>
      </c>
      <c r="B15" s="396"/>
      <c r="C15" s="396"/>
      <c r="D15" s="400" t="str">
        <f t="shared" si="0"/>
        <v/>
      </c>
      <c r="E15" s="398"/>
      <c r="F15" s="398"/>
      <c r="G15" s="402">
        <f t="shared" si="1"/>
        <v>0</v>
      </c>
      <c r="H15" s="498"/>
    </row>
    <row r="16" spans="1:8" ht="18" customHeight="1" x14ac:dyDescent="0.2">
      <c r="A16" s="393" t="s">
        <v>160</v>
      </c>
      <c r="B16" s="396"/>
      <c r="C16" s="396"/>
      <c r="D16" s="400" t="str">
        <f t="shared" si="0"/>
        <v/>
      </c>
      <c r="E16" s="398"/>
      <c r="F16" s="398"/>
      <c r="G16" s="402">
        <f t="shared" si="1"/>
        <v>0</v>
      </c>
      <c r="H16" s="498"/>
    </row>
    <row r="17" spans="1:8" ht="18" customHeight="1" x14ac:dyDescent="0.2">
      <c r="A17" s="393" t="s">
        <v>161</v>
      </c>
      <c r="B17" s="396"/>
      <c r="C17" s="396"/>
      <c r="D17" s="400" t="str">
        <f t="shared" si="0"/>
        <v/>
      </c>
      <c r="E17" s="398"/>
      <c r="F17" s="398"/>
      <c r="G17" s="402">
        <f t="shared" si="1"/>
        <v>0</v>
      </c>
      <c r="H17" s="498"/>
    </row>
    <row r="18" spans="1:8" ht="18" customHeight="1" x14ac:dyDescent="0.2">
      <c r="A18" s="393" t="s">
        <v>162</v>
      </c>
      <c r="B18" s="396"/>
      <c r="C18" s="396"/>
      <c r="D18" s="400" t="str">
        <f t="shared" si="0"/>
        <v/>
      </c>
      <c r="E18" s="398"/>
      <c r="F18" s="398"/>
      <c r="G18" s="402">
        <f t="shared" si="1"/>
        <v>0</v>
      </c>
      <c r="H18" s="498"/>
    </row>
    <row r="19" spans="1:8" ht="18" customHeight="1" x14ac:dyDescent="0.2">
      <c r="A19" s="393" t="s">
        <v>163</v>
      </c>
      <c r="B19" s="396"/>
      <c r="C19" s="396"/>
      <c r="D19" s="400" t="str">
        <f t="shared" si="0"/>
        <v/>
      </c>
      <c r="E19" s="398"/>
      <c r="F19" s="398"/>
      <c r="G19" s="402">
        <f t="shared" si="1"/>
        <v>0</v>
      </c>
      <c r="H19" s="498"/>
    </row>
    <row r="20" spans="1:8" ht="18" customHeight="1" x14ac:dyDescent="0.2">
      <c r="A20" s="393" t="s">
        <v>164</v>
      </c>
      <c r="B20" s="396"/>
      <c r="C20" s="396"/>
      <c r="D20" s="400" t="str">
        <f t="shared" si="0"/>
        <v/>
      </c>
      <c r="E20" s="398"/>
      <c r="F20" s="398"/>
      <c r="G20" s="402">
        <f t="shared" si="1"/>
        <v>0</v>
      </c>
      <c r="H20" s="498"/>
    </row>
    <row r="21" spans="1:8" ht="18" customHeight="1" x14ac:dyDescent="0.2">
      <c r="A21" s="393" t="s">
        <v>165</v>
      </c>
      <c r="B21" s="396"/>
      <c r="C21" s="396"/>
      <c r="D21" s="400" t="str">
        <f t="shared" si="0"/>
        <v/>
      </c>
      <c r="E21" s="398"/>
      <c r="F21" s="398"/>
      <c r="G21" s="402">
        <f t="shared" si="1"/>
        <v>0</v>
      </c>
      <c r="H21" s="498"/>
    </row>
    <row r="22" spans="1:8" ht="18" customHeight="1" x14ac:dyDescent="0.2">
      <c r="A22" s="494" t="s">
        <v>166</v>
      </c>
      <c r="B22" s="401"/>
      <c r="C22" s="401"/>
      <c r="D22" s="406" t="str">
        <f t="shared" si="0"/>
        <v/>
      </c>
      <c r="E22" s="407"/>
      <c r="F22" s="407"/>
      <c r="G22" s="405">
        <f t="shared" si="1"/>
        <v>0</v>
      </c>
      <c r="H22" s="499"/>
    </row>
    <row r="23" spans="1:8" ht="18" customHeight="1" x14ac:dyDescent="0.2">
      <c r="A23" s="688" t="s">
        <v>41</v>
      </c>
      <c r="B23" s="689"/>
      <c r="C23" s="689"/>
      <c r="D23" s="689"/>
      <c r="E23" s="475">
        <f>SUMPRODUCT(ROUND(E11:E22,2))</f>
        <v>0</v>
      </c>
      <c r="F23" s="475">
        <f>SUMPRODUCT(ROUND(F11:F22,2))</f>
        <v>0</v>
      </c>
      <c r="G23" s="475">
        <f>SUM(G11:G22)</f>
        <v>0</v>
      </c>
      <c r="H23" s="500"/>
    </row>
    <row r="24" spans="1:8" ht="12" customHeight="1" x14ac:dyDescent="0.2">
      <c r="A24" s="31"/>
    </row>
    <row r="25" spans="1:8" ht="12" customHeight="1" x14ac:dyDescent="0.2">
      <c r="A25" s="31"/>
    </row>
    <row r="26" spans="1:8" ht="12" customHeight="1" x14ac:dyDescent="0.2">
      <c r="A26" s="31"/>
    </row>
    <row r="27" spans="1:8" ht="12" customHeight="1" x14ac:dyDescent="0.2">
      <c r="A27" s="31"/>
    </row>
    <row r="28" spans="1:8" ht="12" customHeight="1" x14ac:dyDescent="0.2">
      <c r="A28" s="686"/>
      <c r="B28" s="686"/>
      <c r="C28" s="686"/>
      <c r="E28" s="635"/>
      <c r="F28" s="635"/>
      <c r="G28" s="635"/>
    </row>
    <row r="29" spans="1:8" ht="12" customHeight="1" x14ac:dyDescent="0.2">
      <c r="A29" s="687"/>
      <c r="B29" s="687"/>
      <c r="C29" s="326">
        <f ca="1">IF('Seite 1'!$P$17="","",'Seite 1'!$P$17)</f>
        <v>43756</v>
      </c>
      <c r="E29" s="636"/>
      <c r="F29" s="636"/>
      <c r="G29" s="636"/>
    </row>
    <row r="30" spans="1:8" ht="12" customHeight="1" x14ac:dyDescent="0.2">
      <c r="A30" s="212" t="s">
        <v>14</v>
      </c>
      <c r="B30" s="212"/>
      <c r="C30" s="19"/>
      <c r="E30" s="328" t="s">
        <v>57</v>
      </c>
      <c r="F30" s="328"/>
      <c r="G30" s="328"/>
    </row>
  </sheetData>
  <sheetProtection password="EDE9" sheet="1" objects="1" scenarios="1" selectLockedCells="1"/>
  <mergeCells count="13">
    <mergeCell ref="A5:A10"/>
    <mergeCell ref="E29:G29"/>
    <mergeCell ref="E5:E10"/>
    <mergeCell ref="D5:D10"/>
    <mergeCell ref="H5:H10"/>
    <mergeCell ref="G5:G10"/>
    <mergeCell ref="F5:F10"/>
    <mergeCell ref="B5:B10"/>
    <mergeCell ref="C5:C10"/>
    <mergeCell ref="A28:C28"/>
    <mergeCell ref="A29:B29"/>
    <mergeCell ref="E28:G28"/>
    <mergeCell ref="A23:D23"/>
  </mergeCells>
  <phoneticPr fontId="7" type="noConversion"/>
  <conditionalFormatting sqref="H11:H22 B11:C22 E11:F22">
    <cfRule type="cellIs" dxfId="18" priority="3" stopIfTrue="1" operator="notEqual">
      <formula>0</formula>
    </cfRule>
  </conditionalFormatting>
  <conditionalFormatting sqref="H1:H2">
    <cfRule type="cellIs" dxfId="17"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V38"/>
  <sheetViews>
    <sheetView showGridLines="0" zoomScaleNormal="100" zoomScaleSheetLayoutView="75" workbookViewId="0">
      <selection activeCell="B11" sqref="B11:D11"/>
    </sheetView>
  </sheetViews>
  <sheetFormatPr baseColWidth="10" defaultRowHeight="12" x14ac:dyDescent="0.2"/>
  <cols>
    <col min="1" max="1" width="5.7109375" style="225" customWidth="1"/>
    <col min="2" max="4" width="10.7109375" style="226" customWidth="1"/>
    <col min="5" max="9" width="10.7109375" style="227" customWidth="1"/>
    <col min="10" max="11" width="12.7109375" style="227" customWidth="1"/>
    <col min="12" max="12" width="18.7109375" style="228" customWidth="1"/>
    <col min="13" max="13" width="18.7109375" style="229" customWidth="1"/>
    <col min="14" max="16384" width="11.42578125" style="178"/>
  </cols>
  <sheetData>
    <row r="1" spans="1:13" ht="15" customHeight="1" x14ac:dyDescent="0.2">
      <c r="A1" s="18" t="s">
        <v>124</v>
      </c>
      <c r="B1" s="178"/>
      <c r="C1" s="18"/>
      <c r="D1" s="178"/>
      <c r="E1" s="178"/>
      <c r="F1" s="178"/>
      <c r="G1" s="178"/>
      <c r="H1" s="178"/>
      <c r="I1" s="178"/>
      <c r="J1" s="178"/>
      <c r="K1" s="178"/>
      <c r="L1" s="40" t="s">
        <v>81</v>
      </c>
      <c r="M1" s="217" t="str">
        <f>'Seite 1'!$P$18</f>
        <v>F-JH</v>
      </c>
    </row>
    <row r="2" spans="1:13" ht="15" customHeight="1" x14ac:dyDescent="0.2">
      <c r="A2" s="18" t="str">
        <f>'Seite 2'!B10</f>
        <v>Personalausgaben</v>
      </c>
      <c r="B2" s="221"/>
      <c r="C2" s="221"/>
      <c r="D2" s="221"/>
      <c r="E2" s="221"/>
      <c r="F2" s="221"/>
      <c r="G2" s="221"/>
      <c r="H2" s="221"/>
      <c r="I2" s="221"/>
      <c r="J2" s="221"/>
      <c r="K2" s="221"/>
      <c r="L2" s="40" t="s">
        <v>82</v>
      </c>
      <c r="M2" s="397">
        <f ca="1">'Seite 1'!$P$17</f>
        <v>43756</v>
      </c>
    </row>
    <row r="3" spans="1:13" ht="15" customHeight="1" x14ac:dyDescent="0.2">
      <c r="A3" s="428" t="s">
        <v>302</v>
      </c>
      <c r="B3" s="429"/>
      <c r="C3" s="429"/>
      <c r="D3" s="429"/>
      <c r="E3" s="429"/>
      <c r="F3" s="429"/>
      <c r="G3" s="429"/>
      <c r="H3" s="429"/>
      <c r="I3" s="429"/>
      <c r="J3" s="232"/>
      <c r="K3" s="232"/>
      <c r="L3" s="40"/>
      <c r="M3" s="223" t="str">
        <f>'Seite 1'!A66</f>
        <v>VWN Landesjugendförderplan</v>
      </c>
    </row>
    <row r="4" spans="1:13" ht="15" customHeight="1" x14ac:dyDescent="0.2">
      <c r="A4" s="430"/>
      <c r="B4" s="430"/>
      <c r="C4" s="430"/>
      <c r="D4" s="430"/>
      <c r="E4" s="430"/>
      <c r="F4" s="430"/>
      <c r="G4" s="430"/>
      <c r="H4" s="430"/>
      <c r="I4" s="430"/>
      <c r="J4" s="232"/>
      <c r="K4" s="232"/>
      <c r="L4" s="40"/>
      <c r="M4" s="224" t="str">
        <f>'Seite 1'!A67</f>
        <v>Formularversion: V 1.8 vom 18.10.19</v>
      </c>
    </row>
    <row r="5" spans="1:13" ht="12" customHeight="1" x14ac:dyDescent="0.2">
      <c r="A5" s="699" t="s">
        <v>40</v>
      </c>
      <c r="B5" s="716" t="s">
        <v>28</v>
      </c>
      <c r="C5" s="717"/>
      <c r="D5" s="718"/>
      <c r="E5" s="706" t="s">
        <v>299</v>
      </c>
      <c r="F5" s="710" t="s">
        <v>249</v>
      </c>
      <c r="G5" s="711"/>
      <c r="H5" s="695" t="s">
        <v>251</v>
      </c>
      <c r="I5" s="708"/>
      <c r="J5" s="695" t="s">
        <v>254</v>
      </c>
      <c r="K5" s="696"/>
      <c r="L5" s="702" t="s">
        <v>274</v>
      </c>
      <c r="M5" s="690" t="s">
        <v>278</v>
      </c>
    </row>
    <row r="6" spans="1:13" ht="12" customHeight="1" x14ac:dyDescent="0.2">
      <c r="A6" s="700"/>
      <c r="B6" s="719"/>
      <c r="C6" s="720"/>
      <c r="D6" s="721"/>
      <c r="E6" s="707"/>
      <c r="F6" s="712"/>
      <c r="G6" s="713"/>
      <c r="H6" s="697"/>
      <c r="I6" s="709"/>
      <c r="J6" s="697"/>
      <c r="K6" s="698"/>
      <c r="L6" s="703"/>
      <c r="M6" s="691"/>
    </row>
    <row r="7" spans="1:13" ht="12" customHeight="1" x14ac:dyDescent="0.2">
      <c r="A7" s="700"/>
      <c r="B7" s="719"/>
      <c r="C7" s="720"/>
      <c r="D7" s="721"/>
      <c r="E7" s="707"/>
      <c r="F7" s="712"/>
      <c r="G7" s="713"/>
      <c r="H7" s="697"/>
      <c r="I7" s="709"/>
      <c r="J7" s="697"/>
      <c r="K7" s="698"/>
      <c r="L7" s="703"/>
      <c r="M7" s="691"/>
    </row>
    <row r="8" spans="1:13" ht="12" customHeight="1" x14ac:dyDescent="0.2">
      <c r="A8" s="700"/>
      <c r="B8" s="719"/>
      <c r="C8" s="720"/>
      <c r="D8" s="721"/>
      <c r="E8" s="707"/>
      <c r="F8" s="712"/>
      <c r="G8" s="713"/>
      <c r="H8" s="692" t="s">
        <v>253</v>
      </c>
      <c r="I8" s="693" t="s">
        <v>252</v>
      </c>
      <c r="J8" s="692" t="s">
        <v>51</v>
      </c>
      <c r="K8" s="694" t="s">
        <v>255</v>
      </c>
      <c r="L8" s="703"/>
      <c r="M8" s="691"/>
    </row>
    <row r="9" spans="1:13" ht="12" customHeight="1" x14ac:dyDescent="0.2">
      <c r="A9" s="700"/>
      <c r="B9" s="719"/>
      <c r="C9" s="720"/>
      <c r="D9" s="721"/>
      <c r="E9" s="704" t="s">
        <v>257</v>
      </c>
      <c r="F9" s="712"/>
      <c r="G9" s="713"/>
      <c r="H9" s="692"/>
      <c r="I9" s="693"/>
      <c r="J9" s="692"/>
      <c r="K9" s="694"/>
      <c r="L9" s="703"/>
      <c r="M9" s="691"/>
    </row>
    <row r="10" spans="1:13" ht="12" customHeight="1" x14ac:dyDescent="0.2">
      <c r="A10" s="701"/>
      <c r="B10" s="722"/>
      <c r="C10" s="723"/>
      <c r="D10" s="724"/>
      <c r="E10" s="705"/>
      <c r="F10" s="714"/>
      <c r="G10" s="715"/>
      <c r="H10" s="374" t="s">
        <v>256</v>
      </c>
      <c r="I10" s="375" t="s">
        <v>256</v>
      </c>
      <c r="J10" s="374"/>
      <c r="K10" s="505"/>
      <c r="L10" s="509" t="s">
        <v>171</v>
      </c>
      <c r="M10" s="403" t="s">
        <v>171</v>
      </c>
    </row>
    <row r="11" spans="1:13" ht="18" customHeight="1" x14ac:dyDescent="0.2">
      <c r="A11" s="365">
        <v>1</v>
      </c>
      <c r="B11" s="732"/>
      <c r="C11" s="735"/>
      <c r="D11" s="733"/>
      <c r="E11" s="458"/>
      <c r="F11" s="732"/>
      <c r="G11" s="733"/>
      <c r="H11" s="372"/>
      <c r="I11" s="373"/>
      <c r="J11" s="491"/>
      <c r="K11" s="506"/>
      <c r="L11" s="510"/>
      <c r="M11" s="415"/>
    </row>
    <row r="12" spans="1:13" ht="18" customHeight="1" x14ac:dyDescent="0.2">
      <c r="A12" s="366">
        <v>2</v>
      </c>
      <c r="B12" s="725"/>
      <c r="C12" s="731"/>
      <c r="D12" s="726"/>
      <c r="E12" s="459"/>
      <c r="F12" s="725"/>
      <c r="G12" s="726"/>
      <c r="H12" s="368"/>
      <c r="I12" s="369"/>
      <c r="J12" s="492"/>
      <c r="K12" s="507"/>
      <c r="L12" s="511"/>
      <c r="M12" s="399"/>
    </row>
    <row r="13" spans="1:13" ht="18" customHeight="1" x14ac:dyDescent="0.2">
      <c r="A13" s="366">
        <v>3</v>
      </c>
      <c r="B13" s="725"/>
      <c r="C13" s="731"/>
      <c r="D13" s="726"/>
      <c r="E13" s="459"/>
      <c r="F13" s="725"/>
      <c r="G13" s="726"/>
      <c r="H13" s="368"/>
      <c r="I13" s="369"/>
      <c r="J13" s="492"/>
      <c r="K13" s="507"/>
      <c r="L13" s="511"/>
      <c r="M13" s="399"/>
    </row>
    <row r="14" spans="1:13" ht="18" customHeight="1" x14ac:dyDescent="0.2">
      <c r="A14" s="366">
        <v>4</v>
      </c>
      <c r="B14" s="725"/>
      <c r="C14" s="731"/>
      <c r="D14" s="726"/>
      <c r="E14" s="459"/>
      <c r="F14" s="725"/>
      <c r="G14" s="726"/>
      <c r="H14" s="368"/>
      <c r="I14" s="369"/>
      <c r="J14" s="492"/>
      <c r="K14" s="507"/>
      <c r="L14" s="511"/>
      <c r="M14" s="399"/>
    </row>
    <row r="15" spans="1:13" ht="18" customHeight="1" x14ac:dyDescent="0.2">
      <c r="A15" s="366">
        <v>5</v>
      </c>
      <c r="B15" s="725"/>
      <c r="C15" s="731"/>
      <c r="D15" s="726"/>
      <c r="E15" s="459"/>
      <c r="F15" s="725"/>
      <c r="G15" s="726"/>
      <c r="H15" s="368"/>
      <c r="I15" s="369"/>
      <c r="J15" s="492"/>
      <c r="K15" s="507"/>
      <c r="L15" s="511"/>
      <c r="M15" s="399"/>
    </row>
    <row r="16" spans="1:13" ht="18" customHeight="1" x14ac:dyDescent="0.2">
      <c r="A16" s="366">
        <v>6</v>
      </c>
      <c r="B16" s="725"/>
      <c r="C16" s="731"/>
      <c r="D16" s="726"/>
      <c r="E16" s="459"/>
      <c r="F16" s="725"/>
      <c r="G16" s="726"/>
      <c r="H16" s="368"/>
      <c r="I16" s="369"/>
      <c r="J16" s="492"/>
      <c r="K16" s="507"/>
      <c r="L16" s="511"/>
      <c r="M16" s="399"/>
    </row>
    <row r="17" spans="1:22" ht="18" customHeight="1" x14ac:dyDescent="0.2">
      <c r="A17" s="366">
        <v>7</v>
      </c>
      <c r="B17" s="725"/>
      <c r="C17" s="731"/>
      <c r="D17" s="726"/>
      <c r="E17" s="459"/>
      <c r="F17" s="725"/>
      <c r="G17" s="726"/>
      <c r="H17" s="368"/>
      <c r="I17" s="369"/>
      <c r="J17" s="492"/>
      <c r="K17" s="507"/>
      <c r="L17" s="511"/>
      <c r="M17" s="399"/>
    </row>
    <row r="18" spans="1:22" ht="18" customHeight="1" x14ac:dyDescent="0.2">
      <c r="A18" s="366">
        <v>8</v>
      </c>
      <c r="B18" s="725"/>
      <c r="C18" s="731"/>
      <c r="D18" s="726"/>
      <c r="E18" s="459"/>
      <c r="F18" s="725"/>
      <c r="G18" s="726"/>
      <c r="H18" s="368"/>
      <c r="I18" s="369"/>
      <c r="J18" s="492"/>
      <c r="K18" s="507"/>
      <c r="L18" s="511"/>
      <c r="M18" s="399"/>
    </row>
    <row r="19" spans="1:22" ht="18" customHeight="1" x14ac:dyDescent="0.2">
      <c r="A19" s="366">
        <v>9</v>
      </c>
      <c r="B19" s="725"/>
      <c r="C19" s="731"/>
      <c r="D19" s="726"/>
      <c r="E19" s="459"/>
      <c r="F19" s="725"/>
      <c r="G19" s="726"/>
      <c r="H19" s="368"/>
      <c r="I19" s="369"/>
      <c r="J19" s="492"/>
      <c r="K19" s="507"/>
      <c r="L19" s="511"/>
      <c r="M19" s="399"/>
    </row>
    <row r="20" spans="1:22" ht="18" customHeight="1" x14ac:dyDescent="0.2">
      <c r="A20" s="366">
        <v>10</v>
      </c>
      <c r="B20" s="725"/>
      <c r="C20" s="731"/>
      <c r="D20" s="726"/>
      <c r="E20" s="459"/>
      <c r="F20" s="725"/>
      <c r="G20" s="726"/>
      <c r="H20" s="368"/>
      <c r="I20" s="369"/>
      <c r="J20" s="492"/>
      <c r="K20" s="507"/>
      <c r="L20" s="511"/>
      <c r="M20" s="399"/>
    </row>
    <row r="21" spans="1:22" ht="18" customHeight="1" x14ac:dyDescent="0.2">
      <c r="A21" s="366">
        <v>11</v>
      </c>
      <c r="B21" s="725"/>
      <c r="C21" s="731"/>
      <c r="D21" s="726"/>
      <c r="E21" s="459"/>
      <c r="F21" s="725"/>
      <c r="G21" s="726"/>
      <c r="H21" s="368"/>
      <c r="I21" s="369"/>
      <c r="J21" s="492"/>
      <c r="K21" s="507"/>
      <c r="L21" s="511"/>
      <c r="M21" s="399"/>
    </row>
    <row r="22" spans="1:22" ht="18" customHeight="1" x14ac:dyDescent="0.2">
      <c r="A22" s="366">
        <v>12</v>
      </c>
      <c r="B22" s="725"/>
      <c r="C22" s="731"/>
      <c r="D22" s="726"/>
      <c r="E22" s="459"/>
      <c r="F22" s="725"/>
      <c r="G22" s="726"/>
      <c r="H22" s="368"/>
      <c r="I22" s="369"/>
      <c r="J22" s="492"/>
      <c r="K22" s="507"/>
      <c r="L22" s="511"/>
      <c r="M22" s="399"/>
    </row>
    <row r="23" spans="1:22" ht="18" customHeight="1" x14ac:dyDescent="0.2">
      <c r="A23" s="366">
        <v>13</v>
      </c>
      <c r="B23" s="725"/>
      <c r="C23" s="731"/>
      <c r="D23" s="726"/>
      <c r="E23" s="459"/>
      <c r="F23" s="725"/>
      <c r="G23" s="726"/>
      <c r="H23" s="368"/>
      <c r="I23" s="369"/>
      <c r="J23" s="492"/>
      <c r="K23" s="507"/>
      <c r="L23" s="511"/>
      <c r="M23" s="399"/>
      <c r="R23" s="410"/>
      <c r="S23" s="410"/>
      <c r="T23" s="410"/>
      <c r="U23" s="410"/>
      <c r="V23" s="410"/>
    </row>
    <row r="24" spans="1:22" ht="18" customHeight="1" x14ac:dyDescent="0.2">
      <c r="A24" s="366">
        <v>14</v>
      </c>
      <c r="B24" s="725"/>
      <c r="C24" s="731"/>
      <c r="D24" s="726"/>
      <c r="E24" s="459"/>
      <c r="F24" s="725"/>
      <c r="G24" s="726"/>
      <c r="H24" s="368"/>
      <c r="I24" s="369"/>
      <c r="J24" s="492"/>
      <c r="K24" s="507"/>
      <c r="L24" s="511"/>
      <c r="M24" s="399"/>
      <c r="Q24" s="410"/>
      <c r="R24" s="410"/>
      <c r="S24" s="410"/>
      <c r="T24" s="410"/>
      <c r="U24" s="410"/>
      <c r="V24" s="410"/>
    </row>
    <row r="25" spans="1:22" ht="18" customHeight="1" x14ac:dyDescent="0.2">
      <c r="A25" s="367">
        <v>15</v>
      </c>
      <c r="B25" s="727"/>
      <c r="C25" s="734"/>
      <c r="D25" s="728"/>
      <c r="E25" s="460"/>
      <c r="F25" s="727"/>
      <c r="G25" s="728"/>
      <c r="H25" s="370"/>
      <c r="I25" s="371"/>
      <c r="J25" s="493"/>
      <c r="K25" s="508"/>
      <c r="L25" s="512"/>
      <c r="M25" s="408"/>
      <c r="Q25" s="410"/>
      <c r="R25" s="410"/>
      <c r="S25" s="410"/>
      <c r="T25" s="410"/>
      <c r="U25" s="410"/>
      <c r="V25" s="410"/>
    </row>
    <row r="26" spans="1:22" ht="18" customHeight="1" x14ac:dyDescent="0.2">
      <c r="A26" s="729" t="s">
        <v>41</v>
      </c>
      <c r="B26" s="730"/>
      <c r="C26" s="730"/>
      <c r="D26" s="730"/>
      <c r="E26" s="730"/>
      <c r="F26" s="730"/>
      <c r="G26" s="730"/>
      <c r="H26" s="730"/>
      <c r="I26" s="730"/>
      <c r="J26" s="730"/>
      <c r="K26" s="730"/>
      <c r="L26" s="476">
        <f>SUMPRODUCT(ROUND(L11:L25,2))</f>
        <v>0</v>
      </c>
      <c r="M26" s="469">
        <f>SUMPRODUCT(ROUND(M11:M25,2))</f>
        <v>0</v>
      </c>
      <c r="Q26" s="410"/>
      <c r="R26" s="410"/>
      <c r="S26" s="410"/>
      <c r="T26" s="410"/>
      <c r="U26" s="410"/>
      <c r="V26" s="410"/>
    </row>
    <row r="27" spans="1:22" ht="15" customHeight="1" x14ac:dyDescent="0.2">
      <c r="A27" s="362" t="s">
        <v>239</v>
      </c>
      <c r="B27" s="233"/>
      <c r="C27" s="233"/>
      <c r="D27" s="233"/>
      <c r="E27" s="234"/>
      <c r="F27" s="234"/>
      <c r="G27" s="234"/>
      <c r="H27" s="234"/>
      <c r="I27" s="234"/>
      <c r="J27" s="234"/>
      <c r="K27" s="234"/>
      <c r="L27" s="234"/>
      <c r="M27" s="360"/>
      <c r="Q27" s="410"/>
      <c r="R27" s="410"/>
      <c r="S27" s="410"/>
      <c r="T27" s="410"/>
      <c r="U27" s="410"/>
      <c r="V27" s="410"/>
    </row>
    <row r="28" spans="1:22" ht="15" customHeight="1" x14ac:dyDescent="0.2">
      <c r="A28" s="364" t="str">
        <f>'Seite 2'!A11</f>
        <v>1.1</v>
      </c>
      <c r="B28" s="34" t="str">
        <f>'Seite 2'!B11</f>
        <v>Vergütung für Personal</v>
      </c>
      <c r="C28" s="34"/>
      <c r="D28" s="34"/>
      <c r="E28" s="178"/>
      <c r="F28" s="178"/>
      <c r="G28" s="178"/>
      <c r="H28" s="178"/>
      <c r="I28" s="178"/>
      <c r="J28" s="178"/>
      <c r="K28" s="178"/>
      <c r="L28" s="414">
        <f>SUMPRODUCT(($E$11:$E$25=A28)*(ROUND($L$11:$L$25,2)))</f>
        <v>0</v>
      </c>
      <c r="M28" s="417"/>
    </row>
    <row r="29" spans="1:22" ht="15" customHeight="1" x14ac:dyDescent="0.2">
      <c r="A29" s="363" t="str">
        <f>'Seite 2'!A12</f>
        <v>1.2</v>
      </c>
      <c r="B29" s="235" t="str">
        <f>'Seite 2'!B12</f>
        <v>Vergütung für Honorarkräfte gemäß Nr. 6.4 der Richtlinie</v>
      </c>
      <c r="C29" s="235"/>
      <c r="D29" s="235"/>
      <c r="E29" s="236"/>
      <c r="F29" s="236"/>
      <c r="G29" s="236"/>
      <c r="H29" s="236"/>
      <c r="I29" s="236"/>
      <c r="J29" s="236"/>
      <c r="K29" s="236"/>
      <c r="L29" s="412">
        <f>SUMPRODUCT(($E$11:$E$25=A29)*(ROUND($L$11:$L$25,2)))</f>
        <v>0</v>
      </c>
      <c r="M29" s="413"/>
    </row>
    <row r="30" spans="1:22" ht="12" customHeight="1" x14ac:dyDescent="0.2"/>
    <row r="31" spans="1:22" ht="12" customHeight="1" x14ac:dyDescent="0.2">
      <c r="A31" s="736" t="s">
        <v>275</v>
      </c>
      <c r="B31" s="736"/>
      <c r="C31" s="736"/>
      <c r="D31" s="736"/>
      <c r="E31" s="736"/>
    </row>
    <row r="32" spans="1:22" ht="12.75" customHeight="1" x14ac:dyDescent="0.2">
      <c r="A32" s="736"/>
      <c r="B32" s="736"/>
      <c r="C32" s="736"/>
      <c r="D32" s="736"/>
      <c r="E32" s="736"/>
    </row>
    <row r="33" spans="1:11" ht="12.75" customHeight="1" x14ac:dyDescent="0.2">
      <c r="A33" s="736"/>
      <c r="B33" s="736"/>
      <c r="C33" s="736"/>
      <c r="D33" s="736"/>
      <c r="E33" s="736"/>
    </row>
    <row r="34" spans="1:11" ht="12" customHeight="1" x14ac:dyDescent="0.2">
      <c r="A34" s="736"/>
      <c r="B34" s="736"/>
      <c r="C34" s="736"/>
      <c r="D34" s="736"/>
      <c r="E34" s="736"/>
    </row>
    <row r="35" spans="1:11" ht="12" customHeight="1" x14ac:dyDescent="0.2">
      <c r="A35" s="736"/>
      <c r="B35" s="736"/>
      <c r="C35" s="736"/>
      <c r="D35" s="736"/>
      <c r="E35" s="736"/>
    </row>
    <row r="36" spans="1:11" ht="12" customHeight="1" x14ac:dyDescent="0.2">
      <c r="A36" s="686"/>
      <c r="B36" s="686"/>
      <c r="C36" s="686"/>
      <c r="D36" s="686"/>
      <c r="E36" s="686"/>
      <c r="F36" s="178"/>
      <c r="G36" s="635"/>
      <c r="H36" s="635"/>
      <c r="I36" s="635"/>
      <c r="J36" s="635"/>
      <c r="K36" s="635"/>
    </row>
    <row r="37" spans="1:11" ht="12" customHeight="1" x14ac:dyDescent="0.2">
      <c r="A37" s="687"/>
      <c r="B37" s="687"/>
      <c r="C37" s="687"/>
      <c r="D37" s="687"/>
      <c r="E37" s="326">
        <f ca="1">IF('Seite 1'!$P$17="","",'Seite 1'!$P$17)</f>
        <v>43756</v>
      </c>
      <c r="F37" s="178"/>
      <c r="G37" s="636"/>
      <c r="H37" s="636"/>
      <c r="I37" s="636"/>
      <c r="J37" s="636"/>
      <c r="K37" s="636"/>
    </row>
    <row r="38" spans="1:11" x14ac:dyDescent="0.2">
      <c r="A38" s="212" t="s">
        <v>14</v>
      </c>
      <c r="B38" s="212"/>
      <c r="C38" s="212"/>
      <c r="D38" s="19"/>
      <c r="E38" s="19"/>
      <c r="F38" s="178"/>
      <c r="G38" s="416" t="s">
        <v>57</v>
      </c>
      <c r="H38" s="416"/>
      <c r="I38" s="416"/>
      <c r="J38" s="416"/>
      <c r="K38" s="416"/>
    </row>
  </sheetData>
  <sheetProtection password="EDE9" sheet="1" objects="1" scenarios="1" selectLockedCells="1"/>
  <mergeCells count="49">
    <mergeCell ref="A37:D37"/>
    <mergeCell ref="G36:K36"/>
    <mergeCell ref="G37:K37"/>
    <mergeCell ref="A36:E36"/>
    <mergeCell ref="A31:E35"/>
    <mergeCell ref="B17:D17"/>
    <mergeCell ref="B18:D18"/>
    <mergeCell ref="B19:D19"/>
    <mergeCell ref="B20:D20"/>
    <mergeCell ref="F20:G20"/>
    <mergeCell ref="B15:D15"/>
    <mergeCell ref="B16:D16"/>
    <mergeCell ref="B11:D11"/>
    <mergeCell ref="B12:D12"/>
    <mergeCell ref="B13:D13"/>
    <mergeCell ref="A26:K26"/>
    <mergeCell ref="B21:D21"/>
    <mergeCell ref="B22:D22"/>
    <mergeCell ref="B23:D23"/>
    <mergeCell ref="F11:G11"/>
    <mergeCell ref="F12:G12"/>
    <mergeCell ref="F13:G13"/>
    <mergeCell ref="F14:G14"/>
    <mergeCell ref="F15:G15"/>
    <mergeCell ref="F16:G16"/>
    <mergeCell ref="F17:G17"/>
    <mergeCell ref="F18:G18"/>
    <mergeCell ref="F19:G19"/>
    <mergeCell ref="B24:D24"/>
    <mergeCell ref="B25:D25"/>
    <mergeCell ref="B14:D14"/>
    <mergeCell ref="F21:G21"/>
    <mergeCell ref="F22:G22"/>
    <mergeCell ref="F23:G23"/>
    <mergeCell ref="F24:G24"/>
    <mergeCell ref="F25:G25"/>
    <mergeCell ref="A5:A10"/>
    <mergeCell ref="L5:L9"/>
    <mergeCell ref="E9:E10"/>
    <mergeCell ref="E5:E8"/>
    <mergeCell ref="H5:I7"/>
    <mergeCell ref="F5:G10"/>
    <mergeCell ref="B5:D10"/>
    <mergeCell ref="M5:M9"/>
    <mergeCell ref="H8:H9"/>
    <mergeCell ref="I8:I9"/>
    <mergeCell ref="J8:J9"/>
    <mergeCell ref="K8:K9"/>
    <mergeCell ref="J5:K7"/>
  </mergeCells>
  <phoneticPr fontId="0" type="noConversion"/>
  <conditionalFormatting sqref="B11:M25">
    <cfRule type="cellIs" dxfId="16" priority="4" stopIfTrue="1" operator="notEqual">
      <formula>0</formula>
    </cfRule>
  </conditionalFormatting>
  <conditionalFormatting sqref="M1:M2">
    <cfRule type="cellIs" dxfId="15" priority="1" stopIfTrue="1" operator="equal">
      <formula>0</formula>
    </cfRule>
  </conditionalFormatting>
  <dataValidations count="1">
    <dataValidation type="list" allowBlank="1" showErrorMessage="1" errorTitle="Vergütung für ..." error="Bitte auswählen!" sqref="E11:E25">
      <formula1>$A$28:$A$29</formula1>
    </dataValidation>
  </dataValidations>
  <printOptions horizontalCentered="1"/>
  <pageMargins left="0.19685039370078741" right="0.19685039370078741" top="0.59055118110236227" bottom="0.19685039370078741" header="0.19685039370078741" footer="0.19685039370078741"/>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AC44"/>
  <sheetViews>
    <sheetView showGridLines="0" zoomScaleNormal="100" zoomScaleSheetLayoutView="75" workbookViewId="0">
      <selection activeCell="X10" sqref="X10:Z10"/>
    </sheetView>
  </sheetViews>
  <sheetFormatPr baseColWidth="10" defaultRowHeight="12" x14ac:dyDescent="0.2"/>
  <cols>
    <col min="1" max="1" width="1.7109375" style="225" customWidth="1"/>
    <col min="2" max="2" width="5.7109375" style="225" customWidth="1"/>
    <col min="3" max="14" width="5.7109375" style="226" customWidth="1"/>
    <col min="15" max="15" width="1.7109375" style="226" customWidth="1"/>
    <col min="16" max="22" width="5.7109375" style="226" customWidth="1"/>
    <col min="23" max="23" width="5.7109375" style="227" customWidth="1"/>
    <col min="24" max="26" width="5.7109375" style="228" customWidth="1"/>
    <col min="27" max="29" width="5.7109375" style="229" customWidth="1"/>
    <col min="30" max="16384" width="11.42578125" style="178"/>
  </cols>
  <sheetData>
    <row r="1" spans="1:29" ht="15" customHeight="1" x14ac:dyDescent="0.2">
      <c r="A1" s="18" t="s">
        <v>125</v>
      </c>
      <c r="B1" s="18"/>
      <c r="C1" s="178"/>
      <c r="D1" s="18"/>
      <c r="E1" s="18"/>
      <c r="F1" s="18"/>
      <c r="G1" s="18"/>
      <c r="H1" s="221"/>
      <c r="I1" s="221"/>
      <c r="J1" s="221"/>
      <c r="K1" s="221"/>
      <c r="L1" s="221"/>
      <c r="M1" s="221"/>
      <c r="N1" s="221"/>
      <c r="O1" s="221"/>
      <c r="P1" s="221"/>
      <c r="Q1" s="221"/>
      <c r="R1" s="221"/>
      <c r="S1" s="221"/>
      <c r="T1" s="221"/>
      <c r="U1" s="221"/>
      <c r="V1" s="221"/>
      <c r="W1" s="221"/>
      <c r="X1" s="178"/>
      <c r="Y1" s="178"/>
      <c r="Z1" s="40" t="s">
        <v>81</v>
      </c>
      <c r="AA1" s="624" t="str">
        <f>'Seite 1'!$P$18</f>
        <v>F-JH</v>
      </c>
      <c r="AB1" s="638"/>
      <c r="AC1" s="625"/>
    </row>
    <row r="2" spans="1:29" ht="15" customHeight="1" x14ac:dyDescent="0.15">
      <c r="A2" s="18" t="str">
        <f>'Seite 2'!B15</f>
        <v>Sachausgaben</v>
      </c>
      <c r="B2" s="18"/>
      <c r="C2" s="329"/>
      <c r="D2" s="329"/>
      <c r="E2" s="409"/>
      <c r="F2" s="409"/>
      <c r="G2" s="409"/>
      <c r="H2" s="329"/>
      <c r="I2" s="329"/>
      <c r="J2" s="409"/>
      <c r="K2" s="409"/>
      <c r="L2" s="409"/>
      <c r="M2" s="409"/>
      <c r="N2" s="409"/>
      <c r="O2" s="409"/>
      <c r="P2" s="409"/>
      <c r="Q2" s="329"/>
      <c r="R2" s="329"/>
      <c r="S2" s="329"/>
      <c r="T2" s="409"/>
      <c r="U2" s="409"/>
      <c r="V2" s="222"/>
      <c r="W2" s="222"/>
      <c r="X2" s="178"/>
      <c r="Y2" s="178"/>
      <c r="Z2" s="40" t="s">
        <v>82</v>
      </c>
      <c r="AA2" s="626">
        <f ca="1">'Seite 1'!$P$17</f>
        <v>43756</v>
      </c>
      <c r="AB2" s="639"/>
      <c r="AC2" s="627"/>
    </row>
    <row r="3" spans="1:29" ht="15" customHeight="1" x14ac:dyDescent="0.2">
      <c r="A3" s="428" t="s">
        <v>303</v>
      </c>
      <c r="B3" s="428"/>
      <c r="C3" s="429"/>
      <c r="D3" s="429"/>
      <c r="E3" s="429"/>
      <c r="F3" s="429"/>
      <c r="G3" s="429"/>
      <c r="H3" s="429"/>
      <c r="I3" s="429"/>
      <c r="J3" s="429"/>
      <c r="K3" s="429"/>
      <c r="L3" s="429"/>
      <c r="M3" s="429"/>
      <c r="N3" s="429"/>
      <c r="O3" s="429"/>
      <c r="P3" s="429"/>
      <c r="Q3" s="429"/>
      <c r="R3" s="429"/>
      <c r="S3" s="429"/>
      <c r="T3" s="429"/>
      <c r="U3" s="429"/>
      <c r="V3" s="429"/>
      <c r="W3" s="429"/>
      <c r="X3" s="40"/>
      <c r="Y3" s="40"/>
      <c r="Z3" s="11"/>
      <c r="AA3" s="11"/>
      <c r="AB3" s="11"/>
      <c r="AC3" s="223" t="str">
        <f>'Seite 1'!A66</f>
        <v>VWN Landesjugendförderplan</v>
      </c>
    </row>
    <row r="4" spans="1:29" ht="15" customHeight="1" x14ac:dyDescent="0.2">
      <c r="A4" s="429"/>
      <c r="B4" s="429"/>
      <c r="C4" s="429"/>
      <c r="D4" s="429"/>
      <c r="E4" s="429"/>
      <c r="F4" s="429"/>
      <c r="G4" s="429"/>
      <c r="H4" s="429"/>
      <c r="I4" s="429"/>
      <c r="J4" s="429"/>
      <c r="K4" s="429"/>
      <c r="L4" s="429"/>
      <c r="M4" s="429"/>
      <c r="N4" s="429"/>
      <c r="O4" s="429"/>
      <c r="P4" s="429"/>
      <c r="Q4" s="429"/>
      <c r="R4" s="429"/>
      <c r="S4" s="429"/>
      <c r="T4" s="429"/>
      <c r="U4" s="429"/>
      <c r="V4" s="429"/>
      <c r="W4" s="429"/>
      <c r="X4" s="329"/>
      <c r="Y4" s="409"/>
      <c r="Z4" s="329"/>
      <c r="AA4" s="329"/>
      <c r="AB4" s="409"/>
      <c r="AC4" s="224" t="str">
        <f>'Seite 1'!A67</f>
        <v>Formularversion: V 1.8 vom 18.10.19</v>
      </c>
    </row>
    <row r="5" spans="1:29" ht="12" customHeight="1" x14ac:dyDescent="0.2">
      <c r="A5" s="710" t="s">
        <v>248</v>
      </c>
      <c r="B5" s="758"/>
      <c r="C5" s="758"/>
      <c r="D5" s="758"/>
      <c r="E5" s="758"/>
      <c r="F5" s="758"/>
      <c r="G5" s="758"/>
      <c r="H5" s="758"/>
      <c r="I5" s="758"/>
      <c r="J5" s="758"/>
      <c r="K5" s="758"/>
      <c r="L5" s="758"/>
      <c r="M5" s="758"/>
      <c r="N5" s="758"/>
      <c r="O5" s="758"/>
      <c r="P5" s="758"/>
      <c r="Q5" s="758"/>
      <c r="R5" s="758"/>
      <c r="S5" s="758"/>
      <c r="T5" s="758"/>
      <c r="U5" s="758"/>
      <c r="V5" s="758"/>
      <c r="W5" s="711"/>
      <c r="X5" s="747" t="s">
        <v>312</v>
      </c>
      <c r="Y5" s="748"/>
      <c r="Z5" s="749"/>
      <c r="AA5" s="683" t="s">
        <v>276</v>
      </c>
      <c r="AB5" s="753"/>
      <c r="AC5" s="690"/>
    </row>
    <row r="6" spans="1:29" ht="12" customHeight="1" x14ac:dyDescent="0.2">
      <c r="A6" s="712"/>
      <c r="B6" s="759"/>
      <c r="C6" s="759"/>
      <c r="D6" s="759"/>
      <c r="E6" s="759"/>
      <c r="F6" s="759"/>
      <c r="G6" s="759"/>
      <c r="H6" s="759"/>
      <c r="I6" s="759"/>
      <c r="J6" s="759"/>
      <c r="K6" s="759"/>
      <c r="L6" s="759"/>
      <c r="M6" s="759"/>
      <c r="N6" s="759"/>
      <c r="O6" s="759"/>
      <c r="P6" s="759"/>
      <c r="Q6" s="759"/>
      <c r="R6" s="759"/>
      <c r="S6" s="759"/>
      <c r="T6" s="759"/>
      <c r="U6" s="759"/>
      <c r="V6" s="759"/>
      <c r="W6" s="713"/>
      <c r="X6" s="750"/>
      <c r="Y6" s="751"/>
      <c r="Z6" s="752"/>
      <c r="AA6" s="684"/>
      <c r="AB6" s="754"/>
      <c r="AC6" s="691"/>
    </row>
    <row r="7" spans="1:29" ht="12" customHeight="1" x14ac:dyDescent="0.2">
      <c r="A7" s="712"/>
      <c r="B7" s="759"/>
      <c r="C7" s="759"/>
      <c r="D7" s="759"/>
      <c r="E7" s="759"/>
      <c r="F7" s="759"/>
      <c r="G7" s="759"/>
      <c r="H7" s="759"/>
      <c r="I7" s="759"/>
      <c r="J7" s="759"/>
      <c r="K7" s="759"/>
      <c r="L7" s="759"/>
      <c r="M7" s="759"/>
      <c r="N7" s="759"/>
      <c r="O7" s="759"/>
      <c r="P7" s="759"/>
      <c r="Q7" s="759"/>
      <c r="R7" s="759"/>
      <c r="S7" s="759"/>
      <c r="T7" s="759"/>
      <c r="U7" s="759"/>
      <c r="V7" s="759"/>
      <c r="W7" s="713"/>
      <c r="X7" s="750"/>
      <c r="Y7" s="751"/>
      <c r="Z7" s="752"/>
      <c r="AA7" s="684"/>
      <c r="AB7" s="754"/>
      <c r="AC7" s="691"/>
    </row>
    <row r="8" spans="1:29" ht="12" customHeight="1" x14ac:dyDescent="0.2">
      <c r="A8" s="714"/>
      <c r="B8" s="760"/>
      <c r="C8" s="760"/>
      <c r="D8" s="760"/>
      <c r="E8" s="760"/>
      <c r="F8" s="760"/>
      <c r="G8" s="760"/>
      <c r="H8" s="760"/>
      <c r="I8" s="760"/>
      <c r="J8" s="760"/>
      <c r="K8" s="760"/>
      <c r="L8" s="760"/>
      <c r="M8" s="760"/>
      <c r="N8" s="760"/>
      <c r="O8" s="760"/>
      <c r="P8" s="760"/>
      <c r="Q8" s="760"/>
      <c r="R8" s="760"/>
      <c r="S8" s="760"/>
      <c r="T8" s="760"/>
      <c r="U8" s="760"/>
      <c r="V8" s="760"/>
      <c r="W8" s="715"/>
      <c r="X8" s="685" t="s">
        <v>171</v>
      </c>
      <c r="Y8" s="755"/>
      <c r="Z8" s="756"/>
      <c r="AA8" s="685" t="s">
        <v>171</v>
      </c>
      <c r="AB8" s="755"/>
      <c r="AC8" s="756"/>
    </row>
    <row r="9" spans="1:29" ht="5.0999999999999996" customHeight="1" x14ac:dyDescent="0.2">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ht="18" customHeight="1" x14ac:dyDescent="0.2">
      <c r="A10" s="357" t="s">
        <v>33</v>
      </c>
      <c r="B10" s="521"/>
      <c r="C10" s="514"/>
      <c r="D10" s="358"/>
      <c r="E10" s="358"/>
      <c r="F10" s="358"/>
      <c r="G10" s="358"/>
      <c r="H10" s="358"/>
      <c r="I10" s="358"/>
      <c r="J10" s="358"/>
      <c r="K10" s="358"/>
      <c r="L10" s="358"/>
      <c r="M10" s="358"/>
      <c r="N10" s="358"/>
      <c r="O10" s="358"/>
      <c r="P10" s="358"/>
      <c r="Q10" s="358"/>
      <c r="R10" s="358"/>
      <c r="S10" s="358"/>
      <c r="T10" s="358"/>
      <c r="U10" s="358"/>
      <c r="V10" s="358"/>
      <c r="W10" s="359"/>
      <c r="X10" s="757"/>
      <c r="Y10" s="757"/>
      <c r="Z10" s="757"/>
      <c r="AA10" s="757"/>
      <c r="AB10" s="757"/>
      <c r="AC10" s="757"/>
    </row>
    <row r="11" spans="1:29" ht="5.0999999999999996" customHeight="1" x14ac:dyDescent="0.2">
      <c r="A11" s="513"/>
      <c r="B11" s="513"/>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row>
    <row r="12" spans="1:29" ht="18" customHeight="1" x14ac:dyDescent="0.2">
      <c r="A12" s="357" t="s">
        <v>293</v>
      </c>
      <c r="B12" s="521"/>
      <c r="C12" s="514"/>
      <c r="D12" s="361"/>
      <c r="E12" s="361"/>
      <c r="F12" s="361"/>
      <c r="G12" s="361"/>
      <c r="H12" s="361"/>
      <c r="I12" s="361"/>
      <c r="J12" s="361"/>
      <c r="K12" s="361"/>
      <c r="L12" s="361"/>
      <c r="M12" s="361"/>
      <c r="N12" s="361"/>
      <c r="O12" s="361"/>
      <c r="P12" s="361"/>
      <c r="Q12" s="361"/>
      <c r="R12" s="361"/>
      <c r="S12" s="361"/>
      <c r="T12" s="361"/>
      <c r="U12" s="361"/>
      <c r="V12" s="361"/>
      <c r="W12" s="394"/>
      <c r="X12" s="774">
        <f>SUMPRODUCT(ROUND(R18:R27,2))</f>
        <v>0</v>
      </c>
      <c r="Y12" s="774"/>
      <c r="Z12" s="774"/>
      <c r="AA12" s="775">
        <f>SUMPRODUCT(ROUND(U18:U27,2))</f>
        <v>0</v>
      </c>
      <c r="AB12" s="776"/>
      <c r="AC12" s="777"/>
    </row>
    <row r="13" spans="1:29" ht="5.0999999999999996" customHeight="1" x14ac:dyDescent="0.2">
      <c r="A13" s="515"/>
      <c r="B13" s="763" t="s">
        <v>40</v>
      </c>
      <c r="C13" s="765" t="s">
        <v>248</v>
      </c>
      <c r="D13" s="765"/>
      <c r="E13" s="765"/>
      <c r="F13" s="765"/>
      <c r="G13" s="765"/>
      <c r="H13" s="765"/>
      <c r="I13" s="765"/>
      <c r="J13" s="765"/>
      <c r="K13" s="765"/>
      <c r="L13" s="765"/>
      <c r="M13" s="765"/>
      <c r="N13" s="765"/>
      <c r="O13" s="765"/>
      <c r="P13" s="765"/>
      <c r="Q13" s="765"/>
      <c r="R13" s="761" t="s">
        <v>312</v>
      </c>
      <c r="S13" s="761"/>
      <c r="T13" s="761"/>
      <c r="U13" s="763" t="s">
        <v>276</v>
      </c>
      <c r="V13" s="763"/>
      <c r="W13" s="763"/>
      <c r="X13" s="517"/>
      <c r="Y13" s="517"/>
      <c r="Z13" s="517"/>
      <c r="AA13" s="517"/>
      <c r="AB13" s="517"/>
      <c r="AC13" s="518"/>
    </row>
    <row r="14" spans="1:29" ht="12" customHeight="1" x14ac:dyDescent="0.2">
      <c r="A14" s="515"/>
      <c r="B14" s="767"/>
      <c r="C14" s="766"/>
      <c r="D14" s="766"/>
      <c r="E14" s="766"/>
      <c r="F14" s="766"/>
      <c r="G14" s="766"/>
      <c r="H14" s="766"/>
      <c r="I14" s="766"/>
      <c r="J14" s="766"/>
      <c r="K14" s="766"/>
      <c r="L14" s="766"/>
      <c r="M14" s="766"/>
      <c r="N14" s="766"/>
      <c r="O14" s="766"/>
      <c r="P14" s="766"/>
      <c r="Q14" s="766"/>
      <c r="R14" s="762"/>
      <c r="S14" s="762"/>
      <c r="T14" s="762"/>
      <c r="U14" s="764"/>
      <c r="V14" s="764"/>
      <c r="W14" s="764"/>
      <c r="X14" s="517"/>
      <c r="Y14" s="517"/>
      <c r="Z14" s="517"/>
      <c r="AA14" s="517"/>
      <c r="AB14" s="517"/>
      <c r="AC14" s="518"/>
    </row>
    <row r="15" spans="1:29" ht="12" customHeight="1" x14ac:dyDescent="0.2">
      <c r="A15" s="515"/>
      <c r="B15" s="767"/>
      <c r="C15" s="766"/>
      <c r="D15" s="766"/>
      <c r="E15" s="766"/>
      <c r="F15" s="766"/>
      <c r="G15" s="766"/>
      <c r="H15" s="766"/>
      <c r="I15" s="766"/>
      <c r="J15" s="766"/>
      <c r="K15" s="766"/>
      <c r="L15" s="766"/>
      <c r="M15" s="766"/>
      <c r="N15" s="766"/>
      <c r="O15" s="766"/>
      <c r="P15" s="766"/>
      <c r="Q15" s="766"/>
      <c r="R15" s="762"/>
      <c r="S15" s="762"/>
      <c r="T15" s="762"/>
      <c r="U15" s="764"/>
      <c r="V15" s="764"/>
      <c r="W15" s="764"/>
      <c r="X15" s="517"/>
      <c r="Y15" s="517"/>
      <c r="Z15" s="517"/>
      <c r="AA15" s="517"/>
      <c r="AB15" s="517"/>
      <c r="AC15" s="518"/>
    </row>
    <row r="16" spans="1:29" ht="12" customHeight="1" x14ac:dyDescent="0.2">
      <c r="A16" s="515"/>
      <c r="B16" s="767"/>
      <c r="C16" s="766"/>
      <c r="D16" s="766"/>
      <c r="E16" s="766"/>
      <c r="F16" s="766"/>
      <c r="G16" s="766"/>
      <c r="H16" s="766"/>
      <c r="I16" s="766"/>
      <c r="J16" s="766"/>
      <c r="K16" s="766"/>
      <c r="L16" s="766"/>
      <c r="M16" s="766"/>
      <c r="N16" s="766"/>
      <c r="O16" s="766"/>
      <c r="P16" s="766"/>
      <c r="Q16" s="766"/>
      <c r="R16" s="754" t="s">
        <v>171</v>
      </c>
      <c r="S16" s="754"/>
      <c r="T16" s="754"/>
      <c r="U16" s="754" t="s">
        <v>171</v>
      </c>
      <c r="V16" s="754"/>
      <c r="W16" s="754"/>
      <c r="X16" s="517"/>
      <c r="Y16" s="517"/>
      <c r="Z16" s="517"/>
      <c r="AA16" s="517"/>
      <c r="AB16" s="517"/>
      <c r="AC16" s="518"/>
    </row>
    <row r="17" spans="1:29" ht="5.0999999999999996" customHeight="1" x14ac:dyDescent="0.2">
      <c r="A17" s="515"/>
      <c r="B17" s="535"/>
      <c r="C17" s="522"/>
      <c r="D17" s="522"/>
      <c r="E17" s="522"/>
      <c r="F17" s="522"/>
      <c r="G17" s="522"/>
      <c r="H17" s="522"/>
      <c r="I17" s="522"/>
      <c r="J17" s="522"/>
      <c r="K17" s="522"/>
      <c r="L17" s="522"/>
      <c r="M17" s="522"/>
      <c r="N17" s="522"/>
      <c r="O17" s="522"/>
      <c r="P17" s="522"/>
      <c r="Q17" s="522"/>
      <c r="R17" s="755"/>
      <c r="S17" s="755"/>
      <c r="T17" s="755"/>
      <c r="U17" s="755"/>
      <c r="V17" s="755"/>
      <c r="W17" s="755"/>
      <c r="X17" s="517"/>
      <c r="Y17" s="517"/>
      <c r="Z17" s="517"/>
      <c r="AA17" s="517"/>
      <c r="AB17" s="517"/>
      <c r="AC17" s="518"/>
    </row>
    <row r="18" spans="1:29" ht="18" customHeight="1" x14ac:dyDescent="0.2">
      <c r="A18" s="515"/>
      <c r="B18" s="365">
        <v>1</v>
      </c>
      <c r="C18" s="773"/>
      <c r="D18" s="773"/>
      <c r="E18" s="773"/>
      <c r="F18" s="773"/>
      <c r="G18" s="773"/>
      <c r="H18" s="773"/>
      <c r="I18" s="773"/>
      <c r="J18" s="773"/>
      <c r="K18" s="773"/>
      <c r="L18" s="773"/>
      <c r="M18" s="773"/>
      <c r="N18" s="773"/>
      <c r="O18" s="773"/>
      <c r="P18" s="773"/>
      <c r="Q18" s="773"/>
      <c r="R18" s="738"/>
      <c r="S18" s="738"/>
      <c r="T18" s="738"/>
      <c r="U18" s="738"/>
      <c r="V18" s="738"/>
      <c r="W18" s="738"/>
      <c r="X18" s="517"/>
      <c r="Y18" s="517"/>
      <c r="Z18" s="517"/>
      <c r="AA18" s="517"/>
      <c r="AB18" s="517"/>
      <c r="AC18" s="518"/>
    </row>
    <row r="19" spans="1:29" ht="18" customHeight="1" x14ac:dyDescent="0.2">
      <c r="A19" s="515"/>
      <c r="B19" s="366">
        <v>2</v>
      </c>
      <c r="C19" s="770"/>
      <c r="D19" s="770"/>
      <c r="E19" s="770"/>
      <c r="F19" s="770"/>
      <c r="G19" s="770"/>
      <c r="H19" s="770"/>
      <c r="I19" s="770"/>
      <c r="J19" s="770"/>
      <c r="K19" s="770"/>
      <c r="L19" s="770"/>
      <c r="M19" s="770"/>
      <c r="N19" s="770"/>
      <c r="O19" s="770"/>
      <c r="P19" s="770"/>
      <c r="Q19" s="770"/>
      <c r="R19" s="737"/>
      <c r="S19" s="737"/>
      <c r="T19" s="737"/>
      <c r="U19" s="737"/>
      <c r="V19" s="737"/>
      <c r="W19" s="737"/>
      <c r="X19" s="517"/>
      <c r="Y19" s="517"/>
      <c r="Z19" s="517"/>
      <c r="AA19" s="517"/>
      <c r="AB19" s="517"/>
      <c r="AC19" s="518"/>
    </row>
    <row r="20" spans="1:29" ht="18" customHeight="1" x14ac:dyDescent="0.2">
      <c r="A20" s="515"/>
      <c r="B20" s="366">
        <v>3</v>
      </c>
      <c r="C20" s="770"/>
      <c r="D20" s="770"/>
      <c r="E20" s="770"/>
      <c r="F20" s="770"/>
      <c r="G20" s="770"/>
      <c r="H20" s="770"/>
      <c r="I20" s="770"/>
      <c r="J20" s="770"/>
      <c r="K20" s="770"/>
      <c r="L20" s="770"/>
      <c r="M20" s="770"/>
      <c r="N20" s="770"/>
      <c r="O20" s="770"/>
      <c r="P20" s="770"/>
      <c r="Q20" s="770"/>
      <c r="R20" s="737"/>
      <c r="S20" s="737"/>
      <c r="T20" s="737"/>
      <c r="U20" s="737"/>
      <c r="V20" s="737"/>
      <c r="W20" s="737"/>
      <c r="X20" s="517"/>
      <c r="Y20" s="517"/>
      <c r="Z20" s="517"/>
      <c r="AA20" s="517"/>
      <c r="AB20" s="517"/>
      <c r="AC20" s="518"/>
    </row>
    <row r="21" spans="1:29" ht="18" customHeight="1" x14ac:dyDescent="0.2">
      <c r="A21" s="515"/>
      <c r="B21" s="366">
        <v>4</v>
      </c>
      <c r="C21" s="770"/>
      <c r="D21" s="770"/>
      <c r="E21" s="770"/>
      <c r="F21" s="770"/>
      <c r="G21" s="770"/>
      <c r="H21" s="770"/>
      <c r="I21" s="770"/>
      <c r="J21" s="770"/>
      <c r="K21" s="770"/>
      <c r="L21" s="770"/>
      <c r="M21" s="770"/>
      <c r="N21" s="770"/>
      <c r="O21" s="770"/>
      <c r="P21" s="770"/>
      <c r="Q21" s="770"/>
      <c r="R21" s="737"/>
      <c r="S21" s="737"/>
      <c r="T21" s="737"/>
      <c r="U21" s="737"/>
      <c r="V21" s="737"/>
      <c r="W21" s="737"/>
      <c r="X21" s="517"/>
      <c r="Y21" s="517"/>
      <c r="Z21" s="517"/>
      <c r="AA21" s="517"/>
      <c r="AB21" s="517"/>
      <c r="AC21" s="518"/>
    </row>
    <row r="22" spans="1:29" ht="18" customHeight="1" x14ac:dyDescent="0.2">
      <c r="A22" s="515"/>
      <c r="B22" s="366">
        <v>5</v>
      </c>
      <c r="C22" s="770"/>
      <c r="D22" s="770"/>
      <c r="E22" s="770"/>
      <c r="F22" s="770"/>
      <c r="G22" s="770"/>
      <c r="H22" s="770"/>
      <c r="I22" s="770"/>
      <c r="J22" s="770"/>
      <c r="K22" s="770"/>
      <c r="L22" s="770"/>
      <c r="M22" s="770"/>
      <c r="N22" s="770"/>
      <c r="O22" s="770"/>
      <c r="P22" s="770"/>
      <c r="Q22" s="770"/>
      <c r="R22" s="737"/>
      <c r="S22" s="737"/>
      <c r="T22" s="737"/>
      <c r="U22" s="737"/>
      <c r="V22" s="737"/>
      <c r="W22" s="737"/>
      <c r="X22" s="517"/>
      <c r="Y22" s="517"/>
      <c r="Z22" s="517"/>
      <c r="AA22" s="517"/>
      <c r="AB22" s="517"/>
      <c r="AC22" s="518"/>
    </row>
    <row r="23" spans="1:29" ht="18" customHeight="1" x14ac:dyDescent="0.2">
      <c r="A23" s="515"/>
      <c r="B23" s="366">
        <v>6</v>
      </c>
      <c r="C23" s="770"/>
      <c r="D23" s="770"/>
      <c r="E23" s="770"/>
      <c r="F23" s="770"/>
      <c r="G23" s="770"/>
      <c r="H23" s="770"/>
      <c r="I23" s="770"/>
      <c r="J23" s="770"/>
      <c r="K23" s="770"/>
      <c r="L23" s="770"/>
      <c r="M23" s="770"/>
      <c r="N23" s="770"/>
      <c r="O23" s="770"/>
      <c r="P23" s="770"/>
      <c r="Q23" s="770"/>
      <c r="R23" s="737"/>
      <c r="S23" s="737"/>
      <c r="T23" s="737"/>
      <c r="U23" s="737"/>
      <c r="V23" s="737"/>
      <c r="W23" s="737"/>
      <c r="X23" s="517"/>
      <c r="Y23" s="517"/>
      <c r="Z23" s="517"/>
      <c r="AA23" s="517"/>
      <c r="AB23" s="517"/>
      <c r="AC23" s="518"/>
    </row>
    <row r="24" spans="1:29" ht="18" customHeight="1" x14ac:dyDescent="0.2">
      <c r="A24" s="515"/>
      <c r="B24" s="366">
        <v>7</v>
      </c>
      <c r="C24" s="770"/>
      <c r="D24" s="770"/>
      <c r="E24" s="770"/>
      <c r="F24" s="770"/>
      <c r="G24" s="770"/>
      <c r="H24" s="770"/>
      <c r="I24" s="770"/>
      <c r="J24" s="770"/>
      <c r="K24" s="770"/>
      <c r="L24" s="770"/>
      <c r="M24" s="770"/>
      <c r="N24" s="770"/>
      <c r="O24" s="770"/>
      <c r="P24" s="770"/>
      <c r="Q24" s="770"/>
      <c r="R24" s="737"/>
      <c r="S24" s="737"/>
      <c r="T24" s="737"/>
      <c r="U24" s="737"/>
      <c r="V24" s="737"/>
      <c r="W24" s="737"/>
      <c r="X24" s="517"/>
      <c r="Y24" s="517"/>
      <c r="Z24" s="517"/>
      <c r="AA24" s="517"/>
      <c r="AB24" s="517"/>
      <c r="AC24" s="518"/>
    </row>
    <row r="25" spans="1:29" ht="18" customHeight="1" x14ac:dyDescent="0.2">
      <c r="A25" s="515"/>
      <c r="B25" s="366">
        <v>8</v>
      </c>
      <c r="C25" s="770"/>
      <c r="D25" s="770"/>
      <c r="E25" s="770"/>
      <c r="F25" s="770"/>
      <c r="G25" s="770"/>
      <c r="H25" s="770"/>
      <c r="I25" s="770"/>
      <c r="J25" s="770"/>
      <c r="K25" s="770"/>
      <c r="L25" s="770"/>
      <c r="M25" s="770"/>
      <c r="N25" s="770"/>
      <c r="O25" s="770"/>
      <c r="P25" s="770"/>
      <c r="Q25" s="770"/>
      <c r="R25" s="737"/>
      <c r="S25" s="737"/>
      <c r="T25" s="737"/>
      <c r="U25" s="737"/>
      <c r="V25" s="737"/>
      <c r="W25" s="737"/>
      <c r="X25" s="517"/>
      <c r="Y25" s="517"/>
      <c r="Z25" s="517"/>
      <c r="AA25" s="517"/>
      <c r="AB25" s="517"/>
      <c r="AC25" s="518"/>
    </row>
    <row r="26" spans="1:29" ht="18" customHeight="1" x14ac:dyDescent="0.2">
      <c r="A26" s="515"/>
      <c r="B26" s="366">
        <v>9</v>
      </c>
      <c r="C26" s="770"/>
      <c r="D26" s="770"/>
      <c r="E26" s="770"/>
      <c r="F26" s="770"/>
      <c r="G26" s="770"/>
      <c r="H26" s="770"/>
      <c r="I26" s="770"/>
      <c r="J26" s="770"/>
      <c r="K26" s="770"/>
      <c r="L26" s="770"/>
      <c r="M26" s="770"/>
      <c r="N26" s="770"/>
      <c r="O26" s="770"/>
      <c r="P26" s="770"/>
      <c r="Q26" s="770"/>
      <c r="R26" s="737"/>
      <c r="S26" s="737"/>
      <c r="T26" s="737"/>
      <c r="U26" s="737"/>
      <c r="V26" s="737"/>
      <c r="W26" s="737"/>
      <c r="X26" s="517"/>
      <c r="Y26" s="517"/>
      <c r="Z26" s="517"/>
      <c r="AA26" s="517"/>
      <c r="AB26" s="517"/>
      <c r="AC26" s="518"/>
    </row>
    <row r="27" spans="1:29" ht="18" customHeight="1" x14ac:dyDescent="0.2">
      <c r="A27" s="515"/>
      <c r="B27" s="367">
        <v>10</v>
      </c>
      <c r="C27" s="772"/>
      <c r="D27" s="772"/>
      <c r="E27" s="772"/>
      <c r="F27" s="772"/>
      <c r="G27" s="772"/>
      <c r="H27" s="772"/>
      <c r="I27" s="772"/>
      <c r="J27" s="772"/>
      <c r="K27" s="772"/>
      <c r="L27" s="772"/>
      <c r="M27" s="772"/>
      <c r="N27" s="772"/>
      <c r="O27" s="772"/>
      <c r="P27" s="772"/>
      <c r="Q27" s="772"/>
      <c r="R27" s="771"/>
      <c r="S27" s="771"/>
      <c r="T27" s="771"/>
      <c r="U27" s="771"/>
      <c r="V27" s="771"/>
      <c r="W27" s="771"/>
      <c r="X27" s="517"/>
      <c r="Y27" s="517"/>
      <c r="Z27" s="517"/>
      <c r="AA27" s="517"/>
      <c r="AB27" s="517"/>
      <c r="AC27" s="518"/>
    </row>
    <row r="28" spans="1:29" ht="12" customHeight="1" x14ac:dyDescent="0.2">
      <c r="A28" s="516"/>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20"/>
    </row>
    <row r="29" spans="1:29" ht="5.0999999999999996" customHeight="1" x14ac:dyDescent="0.2">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row>
    <row r="30" spans="1:29" ht="18" customHeight="1" x14ac:dyDescent="0.2">
      <c r="A30" s="462" t="s">
        <v>41</v>
      </c>
      <c r="B30" s="208"/>
      <c r="C30" s="463"/>
      <c r="D30" s="463"/>
      <c r="E30" s="463"/>
      <c r="F30" s="463"/>
      <c r="G30" s="463"/>
      <c r="H30" s="463"/>
      <c r="I30" s="463"/>
      <c r="J30" s="463"/>
      <c r="K30" s="463"/>
      <c r="L30" s="463"/>
      <c r="M30" s="463"/>
      <c r="N30" s="463"/>
      <c r="O30" s="463"/>
      <c r="P30" s="463"/>
      <c r="Q30" s="463"/>
      <c r="R30" s="463"/>
      <c r="S30" s="463"/>
      <c r="T30" s="463"/>
      <c r="U30" s="463"/>
      <c r="V30" s="463"/>
      <c r="W30" s="464"/>
      <c r="X30" s="768">
        <f>ROUND(X10,2)+X12</f>
        <v>0</v>
      </c>
      <c r="Y30" s="768"/>
      <c r="Z30" s="768"/>
      <c r="AA30" s="768">
        <f>ROUND(AA10,2)+AA12</f>
        <v>0</v>
      </c>
      <c r="AB30" s="768"/>
      <c r="AC30" s="769"/>
    </row>
    <row r="31" spans="1:29" ht="12" customHeight="1" x14ac:dyDescent="0.2"/>
    <row r="32" spans="1:29" s="533" customFormat="1" ht="12" customHeight="1" x14ac:dyDescent="0.2">
      <c r="A32" s="523"/>
      <c r="B32" s="524"/>
      <c r="C32" s="524"/>
      <c r="D32" s="524"/>
      <c r="E32" s="524"/>
      <c r="F32" s="524"/>
      <c r="G32" s="524"/>
      <c r="H32" s="524"/>
      <c r="I32" s="524"/>
      <c r="J32" s="524"/>
      <c r="K32" s="524"/>
      <c r="L32" s="524"/>
      <c r="M32" s="524"/>
      <c r="N32" s="524"/>
      <c r="O32" s="525"/>
    </row>
    <row r="33" spans="1:29" s="533" customFormat="1" ht="12" customHeight="1" x14ac:dyDescent="0.2">
      <c r="A33" s="526"/>
      <c r="B33" s="742" t="s">
        <v>62</v>
      </c>
      <c r="C33" s="742"/>
      <c r="D33" s="742"/>
      <c r="E33" s="742"/>
      <c r="F33" s="527"/>
      <c r="G33" s="742" t="s">
        <v>295</v>
      </c>
      <c r="H33" s="742"/>
      <c r="I33" s="742"/>
      <c r="J33" s="742"/>
      <c r="K33" s="529"/>
      <c r="L33" s="743" t="s">
        <v>296</v>
      </c>
      <c r="M33" s="743"/>
      <c r="N33" s="743"/>
      <c r="O33" s="536"/>
    </row>
    <row r="34" spans="1:29" s="533" customFormat="1" ht="5.0999999999999996" customHeight="1" x14ac:dyDescent="0.2">
      <c r="A34" s="526"/>
      <c r="B34" s="527"/>
      <c r="C34" s="527"/>
      <c r="D34" s="527"/>
      <c r="E34" s="527"/>
      <c r="F34" s="527"/>
      <c r="G34" s="527"/>
      <c r="H34" s="527"/>
      <c r="I34" s="527"/>
      <c r="J34" s="527"/>
      <c r="K34" s="529"/>
      <c r="L34" s="527"/>
      <c r="M34" s="527"/>
      <c r="N34" s="527"/>
      <c r="O34" s="528"/>
    </row>
    <row r="35" spans="1:29" s="533" customFormat="1" ht="18" customHeight="1" x14ac:dyDescent="0.2">
      <c r="A35" s="526"/>
      <c r="B35" s="739">
        <f>AA30</f>
        <v>0</v>
      </c>
      <c r="C35" s="740"/>
      <c r="D35" s="740"/>
      <c r="E35" s="741"/>
      <c r="F35" s="527"/>
      <c r="G35" s="739">
        <f>SUM('Seite 2'!N55:N59)</f>
        <v>0</v>
      </c>
      <c r="H35" s="740"/>
      <c r="I35" s="740"/>
      <c r="J35" s="741"/>
      <c r="K35" s="529"/>
      <c r="L35" s="744">
        <f>IF(G35=0,0,ROUND(B35/G35,4))</f>
        <v>0</v>
      </c>
      <c r="M35" s="745"/>
      <c r="N35" s="746"/>
      <c r="O35" s="528"/>
    </row>
    <row r="36" spans="1:29" s="533" customFormat="1" ht="12" customHeight="1" x14ac:dyDescent="0.2">
      <c r="A36" s="530"/>
      <c r="B36" s="531"/>
      <c r="C36" s="531"/>
      <c r="D36" s="531"/>
      <c r="E36" s="531"/>
      <c r="F36" s="531"/>
      <c r="G36" s="531"/>
      <c r="H36" s="531"/>
      <c r="I36" s="531"/>
      <c r="J36" s="531"/>
      <c r="K36" s="531"/>
      <c r="L36" s="531"/>
      <c r="M36" s="531"/>
      <c r="N36" s="531"/>
      <c r="O36" s="532"/>
    </row>
    <row r="37" spans="1:29" s="533" customFormat="1" ht="15" customHeight="1" x14ac:dyDescent="0.2">
      <c r="A37" s="534" t="s">
        <v>297</v>
      </c>
    </row>
    <row r="38" spans="1:29" s="22" customFormat="1" ht="12" customHeight="1" x14ac:dyDescent="0.2">
      <c r="Q38" s="215"/>
      <c r="R38" s="215"/>
      <c r="S38" s="215"/>
      <c r="T38" s="215"/>
      <c r="U38" s="215"/>
      <c r="V38" s="215"/>
      <c r="W38" s="215"/>
      <c r="X38" s="215"/>
      <c r="Y38" s="215"/>
      <c r="Z38" s="215"/>
      <c r="AA38" s="215"/>
      <c r="AB38" s="215"/>
      <c r="AC38" s="216"/>
    </row>
    <row r="39" spans="1:29" s="22" customFormat="1" ht="12" customHeight="1" x14ac:dyDescent="0.2">
      <c r="Q39" s="215"/>
      <c r="R39" s="215"/>
      <c r="S39" s="215"/>
      <c r="T39" s="215"/>
      <c r="U39" s="215"/>
      <c r="V39" s="215"/>
      <c r="W39" s="215"/>
      <c r="X39" s="215"/>
      <c r="Y39" s="215"/>
      <c r="Z39" s="215"/>
      <c r="AA39" s="215"/>
      <c r="AB39" s="215"/>
      <c r="AC39" s="216"/>
    </row>
    <row r="40" spans="1:29" s="22" customFormat="1" ht="12" customHeight="1" x14ac:dyDescent="0.2">
      <c r="Q40" s="215"/>
      <c r="R40" s="215"/>
      <c r="S40" s="215"/>
      <c r="T40" s="215"/>
      <c r="U40" s="215"/>
      <c r="V40" s="215"/>
      <c r="W40" s="215"/>
      <c r="X40" s="215"/>
      <c r="Y40" s="215"/>
      <c r="Z40" s="215"/>
      <c r="AA40" s="215"/>
      <c r="AB40" s="215"/>
      <c r="AC40" s="216"/>
    </row>
    <row r="41" spans="1:29" s="22" customFormat="1" ht="12" customHeight="1" x14ac:dyDescent="0.2">
      <c r="Q41" s="215"/>
      <c r="R41" s="215"/>
      <c r="S41" s="215"/>
      <c r="T41" s="215"/>
      <c r="U41" s="215"/>
      <c r="V41" s="215"/>
      <c r="W41" s="215"/>
      <c r="X41" s="215"/>
      <c r="Y41" s="215"/>
      <c r="Z41" s="215"/>
      <c r="AA41" s="215"/>
      <c r="AB41" s="215"/>
      <c r="AC41" s="216"/>
    </row>
    <row r="42" spans="1:29" s="22" customFormat="1" ht="12" customHeight="1" x14ac:dyDescent="0.2">
      <c r="A42" s="686"/>
      <c r="B42" s="686"/>
      <c r="C42" s="686"/>
      <c r="D42" s="686"/>
      <c r="E42" s="686"/>
      <c r="F42" s="686"/>
      <c r="G42" s="686"/>
      <c r="H42" s="686"/>
      <c r="J42" s="635"/>
      <c r="K42" s="635"/>
      <c r="L42" s="635"/>
      <c r="M42" s="635"/>
      <c r="N42" s="635"/>
      <c r="O42" s="635"/>
      <c r="P42" s="635"/>
      <c r="Q42" s="635"/>
      <c r="R42" s="635"/>
      <c r="S42" s="635"/>
    </row>
    <row r="43" spans="1:29" s="22" customFormat="1" ht="12" customHeight="1" x14ac:dyDescent="0.2">
      <c r="A43" s="687"/>
      <c r="B43" s="687"/>
      <c r="C43" s="687"/>
      <c r="D43" s="687"/>
      <c r="E43" s="687"/>
      <c r="F43" s="687"/>
      <c r="G43" s="637">
        <f ca="1">IF('Seite 1'!$P$17="","",'Seite 1'!$P$17)</f>
        <v>43756</v>
      </c>
      <c r="H43" s="637"/>
      <c r="J43" s="636"/>
      <c r="K43" s="636"/>
      <c r="L43" s="636"/>
      <c r="M43" s="636"/>
      <c r="N43" s="636"/>
      <c r="O43" s="636"/>
      <c r="P43" s="636"/>
      <c r="Q43" s="636"/>
      <c r="R43" s="636"/>
      <c r="S43" s="636"/>
    </row>
    <row r="44" spans="1:29" s="22" customFormat="1" ht="12" customHeight="1" x14ac:dyDescent="0.2">
      <c r="A44" s="212" t="s">
        <v>14</v>
      </c>
      <c r="B44" s="212"/>
      <c r="C44" s="212"/>
      <c r="D44" s="212"/>
      <c r="E44" s="212"/>
      <c r="F44" s="212"/>
      <c r="G44" s="212"/>
      <c r="H44" s="19"/>
      <c r="J44" s="389" t="s">
        <v>57</v>
      </c>
      <c r="K44" s="389"/>
      <c r="L44" s="389"/>
      <c r="M44" s="389"/>
      <c r="N44" s="389"/>
      <c r="O44" s="389"/>
      <c r="P44" s="389"/>
      <c r="Q44" s="389"/>
      <c r="R44" s="389"/>
    </row>
  </sheetData>
  <sheetProtection password="EDE9" sheet="1" objects="1" scenarios="1" selectLockedCells="1"/>
  <mergeCells count="60">
    <mergeCell ref="AA1:AC1"/>
    <mergeCell ref="AA2:AC2"/>
    <mergeCell ref="C26:Q26"/>
    <mergeCell ref="C20:Q20"/>
    <mergeCell ref="C21:Q21"/>
    <mergeCell ref="C18:Q18"/>
    <mergeCell ref="C19:Q19"/>
    <mergeCell ref="R24:T24"/>
    <mergeCell ref="R26:T26"/>
    <mergeCell ref="U26:W26"/>
    <mergeCell ref="U20:W20"/>
    <mergeCell ref="R19:T19"/>
    <mergeCell ref="X12:Z12"/>
    <mergeCell ref="AA12:AC12"/>
    <mergeCell ref="C25:Q25"/>
    <mergeCell ref="R25:T25"/>
    <mergeCell ref="X30:Z30"/>
    <mergeCell ref="AA30:AC30"/>
    <mergeCell ref="C22:Q22"/>
    <mergeCell ref="R20:T20"/>
    <mergeCell ref="R23:T23"/>
    <mergeCell ref="U23:W23"/>
    <mergeCell ref="R21:T21"/>
    <mergeCell ref="U21:W21"/>
    <mergeCell ref="R22:T22"/>
    <mergeCell ref="U22:W22"/>
    <mergeCell ref="U24:W24"/>
    <mergeCell ref="R27:T27"/>
    <mergeCell ref="U27:W27"/>
    <mergeCell ref="C23:Q23"/>
    <mergeCell ref="C24:Q24"/>
    <mergeCell ref="C27:Q27"/>
    <mergeCell ref="X5:Z7"/>
    <mergeCell ref="AA5:AC7"/>
    <mergeCell ref="AA8:AC8"/>
    <mergeCell ref="X8:Z8"/>
    <mergeCell ref="U19:W19"/>
    <mergeCell ref="X10:Z10"/>
    <mergeCell ref="AA10:AC10"/>
    <mergeCell ref="A5:W8"/>
    <mergeCell ref="R13:T15"/>
    <mergeCell ref="U13:W15"/>
    <mergeCell ref="C13:Q16"/>
    <mergeCell ref="B13:B16"/>
    <mergeCell ref="R16:T17"/>
    <mergeCell ref="U16:W17"/>
    <mergeCell ref="U25:W25"/>
    <mergeCell ref="R18:T18"/>
    <mergeCell ref="U18:W18"/>
    <mergeCell ref="A43:F43"/>
    <mergeCell ref="A42:H42"/>
    <mergeCell ref="G35:J35"/>
    <mergeCell ref="G33:J33"/>
    <mergeCell ref="B35:E35"/>
    <mergeCell ref="B33:E33"/>
    <mergeCell ref="J42:S42"/>
    <mergeCell ref="J43:S43"/>
    <mergeCell ref="L33:N33"/>
    <mergeCell ref="G43:H43"/>
    <mergeCell ref="L35:N35"/>
  </mergeCells>
  <phoneticPr fontId="0" type="noConversion"/>
  <conditionalFormatting sqref="C18:W27 X10:AC10">
    <cfRule type="cellIs" dxfId="14" priority="4" stopIfTrue="1" operator="notEqual">
      <formula>0</formula>
    </cfRule>
  </conditionalFormatting>
  <conditionalFormatting sqref="AA1:AC2">
    <cfRule type="cellIs" dxfId="13" priority="2" stopIfTrue="1" operator="equal">
      <formula>0</formula>
    </cfRule>
  </conditionalFormatting>
  <dataValidations disablePrompts="1" count="1">
    <dataValidation type="list" allowBlank="1" showErrorMessage="1" errorTitle="Vergütung für ..." error="Bitte auswählen!" sqref="Q20:Q27">
      <formula1>#REF!</formula1>
    </dataValidation>
  </dataValidations>
  <printOptions horizontalCentered="1"/>
  <pageMargins left="0.19685039370078741" right="0.19685039370078741" top="0.59055118110236227" bottom="0.19685039370078741" header="0.19685039370078741" footer="0.19685039370078741"/>
  <pageSetup paperSize="9" scale="9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
  <sheetViews>
    <sheetView showGridLines="0" workbookViewId="0">
      <pane ySplit="21" topLeftCell="A22" activePane="bottomLeft" state="frozen"/>
      <selection activeCell="B11" sqref="B11:C11"/>
      <selection pane="bottomLeft" activeCell="B22" sqref="B22"/>
    </sheetView>
  </sheetViews>
  <sheetFormatPr baseColWidth="10" defaultRowHeight="12" x14ac:dyDescent="0.2"/>
  <cols>
    <col min="1" max="1" width="5.7109375" style="22" customWidth="1"/>
    <col min="2" max="2" width="40.7109375" style="22" customWidth="1"/>
    <col min="3" max="3" width="6.7109375" style="22" customWidth="1"/>
    <col min="4" max="22" width="4.7109375" style="22" customWidth="1"/>
    <col min="23" max="24" width="6.7109375" style="22" customWidth="1"/>
    <col min="25" max="26" width="8.7109375" style="22" customWidth="1"/>
    <col min="27" max="29" width="12.7109375" style="22" customWidth="1"/>
    <col min="30" max="30" width="6.7109375" style="22" customWidth="1"/>
    <col min="31" max="31" width="12.7109375" style="22" customWidth="1"/>
    <col min="32" max="32" width="15.7109375" style="22" hidden="1" customWidth="1"/>
    <col min="33" max="16384" width="11.42578125" style="22"/>
  </cols>
  <sheetData>
    <row r="1" spans="1:32" ht="15" customHeight="1" x14ac:dyDescent="0.2">
      <c r="A1" s="18" t="s">
        <v>169</v>
      </c>
      <c r="B1" s="18"/>
      <c r="C1" s="18"/>
      <c r="D1" s="21"/>
      <c r="E1" s="21"/>
      <c r="F1" s="21"/>
      <c r="G1" s="21"/>
      <c r="H1" s="21"/>
      <c r="I1" s="21"/>
      <c r="J1" s="21"/>
      <c r="K1" s="21"/>
      <c r="L1" s="21"/>
      <c r="M1" s="21"/>
      <c r="N1" s="21"/>
      <c r="O1" s="21"/>
      <c r="P1" s="21"/>
      <c r="Q1" s="21"/>
      <c r="R1" s="21"/>
      <c r="S1" s="21"/>
      <c r="AC1" s="21" t="s">
        <v>81</v>
      </c>
      <c r="AD1" s="624" t="str">
        <f>'Seite 1'!$P$18</f>
        <v>F-JH</v>
      </c>
      <c r="AE1" s="800"/>
      <c r="AF1" s="261" t="s">
        <v>204</v>
      </c>
    </row>
    <row r="2" spans="1:32" ht="15" customHeight="1" x14ac:dyDescent="0.2">
      <c r="A2" s="18" t="str">
        <f>'Seite 2'!B17</f>
        <v>Außerschulische Jugendbildung</v>
      </c>
      <c r="AC2" s="40" t="s">
        <v>82</v>
      </c>
      <c r="AD2" s="626">
        <f ca="1">'Seite 1'!$P$17</f>
        <v>43756</v>
      </c>
      <c r="AE2" s="627"/>
      <c r="AF2" s="262" t="str">
        <f>"$A$1:$AE$"&amp;MAX(A:A)+21</f>
        <v>$A$1:$AE$21</v>
      </c>
    </row>
    <row r="3" spans="1:32" ht="15" customHeight="1" x14ac:dyDescent="0.2">
      <c r="T3" s="40"/>
      <c r="U3" s="36"/>
      <c r="V3" s="36"/>
      <c r="W3" s="36"/>
      <c r="AE3" s="38" t="str">
        <f>'Seite 1'!$A$66</f>
        <v>VWN Landesjugendförderplan</v>
      </c>
      <c r="AF3" s="264"/>
    </row>
    <row r="4" spans="1:32" ht="15" customHeight="1" x14ac:dyDescent="0.2">
      <c r="AE4" s="39" t="str">
        <f>'Seite 1'!$A$67</f>
        <v>Formularversion: V 1.8 vom 18.10.19</v>
      </c>
      <c r="AF4" s="264"/>
    </row>
    <row r="5" spans="1:32" ht="18" customHeight="1" x14ac:dyDescent="0.2">
      <c r="A5" s="813" t="s">
        <v>41</v>
      </c>
      <c r="B5" s="814"/>
      <c r="C5" s="814"/>
      <c r="D5" s="814"/>
      <c r="E5" s="814"/>
      <c r="F5" s="814"/>
      <c r="G5" s="814"/>
      <c r="H5" s="814"/>
      <c r="I5" s="814"/>
      <c r="J5" s="814"/>
      <c r="K5" s="814"/>
      <c r="L5" s="814"/>
      <c r="M5" s="814"/>
      <c r="N5" s="814"/>
      <c r="O5" s="814"/>
      <c r="P5" s="814"/>
      <c r="Q5" s="814"/>
      <c r="R5" s="814"/>
      <c r="S5" s="814"/>
      <c r="T5" s="814"/>
      <c r="U5" s="814"/>
      <c r="V5" s="814"/>
      <c r="W5" s="466">
        <f>SUMPRODUCT(ROUND(W22:W81,0))</f>
        <v>0</v>
      </c>
      <c r="X5" s="466">
        <f>SUMPRODUCT(ROUND(X22:X81,0))</f>
        <v>0</v>
      </c>
      <c r="Y5" s="467"/>
      <c r="Z5" s="467"/>
      <c r="AA5" s="468">
        <f>SUMPRODUCT(ROUND(AA22:AA81,2))</f>
        <v>0</v>
      </c>
      <c r="AB5" s="468"/>
      <c r="AC5" s="465"/>
      <c r="AD5" s="465"/>
      <c r="AE5" s="544">
        <f>SUMPRODUCT(ROUND(AE22:AE81,2))</f>
        <v>0</v>
      </c>
      <c r="AF5" s="264"/>
    </row>
    <row r="6" spans="1:32" ht="15" customHeight="1" x14ac:dyDescent="0.2">
      <c r="AE6" s="189" t="str">
        <f>CONCATENATE("Aktenzeichen: ",IF(AD1="F-JH","F-JH_________",AD1))</f>
        <v>Aktenzeichen: F-JH_________</v>
      </c>
      <c r="AF6" s="264"/>
    </row>
    <row r="7" spans="1:32" ht="12" customHeight="1" x14ac:dyDescent="0.2">
      <c r="A7" s="780" t="s">
        <v>40</v>
      </c>
      <c r="B7" s="789" t="s">
        <v>139</v>
      </c>
      <c r="C7" s="794" t="s">
        <v>170</v>
      </c>
      <c r="D7" s="683" t="s">
        <v>245</v>
      </c>
      <c r="E7" s="753"/>
      <c r="F7" s="753"/>
      <c r="G7" s="753"/>
      <c r="H7" s="753"/>
      <c r="I7" s="753"/>
      <c r="J7" s="753"/>
      <c r="K7" s="753"/>
      <c r="L7" s="753"/>
      <c r="M7" s="753"/>
      <c r="N7" s="753"/>
      <c r="O7" s="690"/>
      <c r="P7" s="753" t="s">
        <v>246</v>
      </c>
      <c r="Q7" s="753"/>
      <c r="R7" s="690"/>
      <c r="S7" s="683" t="s">
        <v>247</v>
      </c>
      <c r="T7" s="753"/>
      <c r="U7" s="753"/>
      <c r="V7" s="690"/>
      <c r="W7" s="753" t="s">
        <v>156</v>
      </c>
      <c r="X7" s="690"/>
      <c r="Y7" s="804" t="s">
        <v>277</v>
      </c>
      <c r="Z7" s="805"/>
      <c r="AA7" s="805"/>
      <c r="AB7" s="805"/>
      <c r="AC7" s="805"/>
      <c r="AD7" s="805"/>
      <c r="AE7" s="806"/>
      <c r="AF7" s="264"/>
    </row>
    <row r="8" spans="1:32" ht="12" customHeight="1" x14ac:dyDescent="0.2">
      <c r="A8" s="781"/>
      <c r="B8" s="790"/>
      <c r="C8" s="795"/>
      <c r="D8" s="684"/>
      <c r="E8" s="754"/>
      <c r="F8" s="754"/>
      <c r="G8" s="754"/>
      <c r="H8" s="754"/>
      <c r="I8" s="754"/>
      <c r="J8" s="754"/>
      <c r="K8" s="754"/>
      <c r="L8" s="754"/>
      <c r="M8" s="754"/>
      <c r="N8" s="754"/>
      <c r="O8" s="691"/>
      <c r="P8" s="754"/>
      <c r="Q8" s="754"/>
      <c r="R8" s="691"/>
      <c r="S8" s="684"/>
      <c r="T8" s="754"/>
      <c r="U8" s="754"/>
      <c r="V8" s="691"/>
      <c r="W8" s="754"/>
      <c r="X8" s="691"/>
      <c r="Y8" s="807"/>
      <c r="Z8" s="808"/>
      <c r="AA8" s="808"/>
      <c r="AB8" s="808"/>
      <c r="AC8" s="808"/>
      <c r="AD8" s="808"/>
      <c r="AE8" s="809"/>
      <c r="AF8" s="264"/>
    </row>
    <row r="9" spans="1:32" ht="12" customHeight="1" x14ac:dyDescent="0.2">
      <c r="A9" s="781"/>
      <c r="B9" s="790"/>
      <c r="C9" s="795"/>
      <c r="D9" s="684"/>
      <c r="E9" s="754"/>
      <c r="F9" s="754"/>
      <c r="G9" s="754"/>
      <c r="H9" s="754"/>
      <c r="I9" s="754"/>
      <c r="J9" s="754"/>
      <c r="K9" s="754"/>
      <c r="L9" s="754"/>
      <c r="M9" s="754"/>
      <c r="N9" s="754"/>
      <c r="O9" s="691"/>
      <c r="P9" s="754"/>
      <c r="Q9" s="754"/>
      <c r="R9" s="691"/>
      <c r="S9" s="684"/>
      <c r="T9" s="754"/>
      <c r="U9" s="754"/>
      <c r="V9" s="691"/>
      <c r="W9" s="754"/>
      <c r="X9" s="691"/>
      <c r="Y9" s="807"/>
      <c r="Z9" s="808"/>
      <c r="AA9" s="808"/>
      <c r="AB9" s="808"/>
      <c r="AC9" s="808"/>
      <c r="AD9" s="808"/>
      <c r="AE9" s="809"/>
      <c r="AF9" s="264"/>
    </row>
    <row r="10" spans="1:32" ht="12" customHeight="1" x14ac:dyDescent="0.2">
      <c r="A10" s="781"/>
      <c r="B10" s="790"/>
      <c r="C10" s="795"/>
      <c r="D10" s="684"/>
      <c r="E10" s="754"/>
      <c r="F10" s="754"/>
      <c r="G10" s="754"/>
      <c r="H10" s="754"/>
      <c r="I10" s="754"/>
      <c r="J10" s="754"/>
      <c r="K10" s="754"/>
      <c r="L10" s="754"/>
      <c r="M10" s="754"/>
      <c r="N10" s="754"/>
      <c r="O10" s="691"/>
      <c r="P10" s="754"/>
      <c r="Q10" s="754"/>
      <c r="R10" s="691"/>
      <c r="S10" s="684"/>
      <c r="T10" s="754"/>
      <c r="U10" s="754"/>
      <c r="V10" s="691"/>
      <c r="W10" s="754"/>
      <c r="X10" s="691"/>
      <c r="Y10" s="807"/>
      <c r="Z10" s="808"/>
      <c r="AA10" s="808"/>
      <c r="AB10" s="808"/>
      <c r="AC10" s="808"/>
      <c r="AD10" s="808"/>
      <c r="AE10" s="809"/>
      <c r="AF10" s="264"/>
    </row>
    <row r="11" spans="1:32" ht="12" customHeight="1" x14ac:dyDescent="0.2">
      <c r="A11" s="781"/>
      <c r="B11" s="790"/>
      <c r="C11" s="795"/>
      <c r="D11" s="684"/>
      <c r="E11" s="754"/>
      <c r="F11" s="754"/>
      <c r="G11" s="754"/>
      <c r="H11" s="754"/>
      <c r="I11" s="754"/>
      <c r="J11" s="754"/>
      <c r="K11" s="754"/>
      <c r="L11" s="754"/>
      <c r="M11" s="754"/>
      <c r="N11" s="754"/>
      <c r="O11" s="691"/>
      <c r="P11" s="754"/>
      <c r="Q11" s="754"/>
      <c r="R11" s="691"/>
      <c r="S11" s="684"/>
      <c r="T11" s="754"/>
      <c r="U11" s="754"/>
      <c r="V11" s="691"/>
      <c r="W11" s="754"/>
      <c r="X11" s="691"/>
      <c r="Y11" s="810"/>
      <c r="Z11" s="811"/>
      <c r="AA11" s="811"/>
      <c r="AB11" s="811"/>
      <c r="AC11" s="811"/>
      <c r="AD11" s="811"/>
      <c r="AE11" s="812"/>
      <c r="AF11" s="264"/>
    </row>
    <row r="12" spans="1:32" ht="12" customHeight="1" x14ac:dyDescent="0.2">
      <c r="A12" s="781"/>
      <c r="B12" s="790"/>
      <c r="C12" s="795"/>
      <c r="D12" s="797" t="s">
        <v>140</v>
      </c>
      <c r="E12" s="783" t="s">
        <v>141</v>
      </c>
      <c r="F12" s="783" t="s">
        <v>142</v>
      </c>
      <c r="G12" s="783" t="s">
        <v>143</v>
      </c>
      <c r="H12" s="783" t="s">
        <v>144</v>
      </c>
      <c r="I12" s="783" t="s">
        <v>145</v>
      </c>
      <c r="J12" s="783" t="s">
        <v>167</v>
      </c>
      <c r="K12" s="783" t="s">
        <v>146</v>
      </c>
      <c r="L12" s="783" t="s">
        <v>147</v>
      </c>
      <c r="M12" s="783" t="s">
        <v>150</v>
      </c>
      <c r="N12" s="783" t="s">
        <v>149</v>
      </c>
      <c r="O12" s="786" t="s">
        <v>148</v>
      </c>
      <c r="P12" s="797" t="s">
        <v>151</v>
      </c>
      <c r="Q12" s="783" t="s">
        <v>152</v>
      </c>
      <c r="R12" s="786" t="s">
        <v>153</v>
      </c>
      <c r="S12" s="797" t="s">
        <v>315</v>
      </c>
      <c r="T12" s="783" t="s">
        <v>316</v>
      </c>
      <c r="U12" s="783" t="s">
        <v>317</v>
      </c>
      <c r="V12" s="786" t="s">
        <v>304</v>
      </c>
      <c r="W12" s="801" t="s">
        <v>154</v>
      </c>
      <c r="X12" s="786" t="s">
        <v>155</v>
      </c>
      <c r="Y12" s="376" t="s">
        <v>236</v>
      </c>
      <c r="Z12" s="378" t="s">
        <v>237</v>
      </c>
      <c r="AA12" s="482" t="s">
        <v>238</v>
      </c>
      <c r="AB12" s="377" t="s">
        <v>240</v>
      </c>
      <c r="AC12" s="483" t="s">
        <v>241</v>
      </c>
      <c r="AD12" s="378" t="s">
        <v>242</v>
      </c>
      <c r="AE12" s="379" t="s">
        <v>243</v>
      </c>
      <c r="AF12" s="264"/>
    </row>
    <row r="13" spans="1:32" ht="12" customHeight="1" x14ac:dyDescent="0.2">
      <c r="A13" s="781"/>
      <c r="B13" s="790"/>
      <c r="C13" s="795"/>
      <c r="D13" s="798"/>
      <c r="E13" s="784"/>
      <c r="F13" s="784"/>
      <c r="G13" s="784"/>
      <c r="H13" s="784"/>
      <c r="I13" s="784"/>
      <c r="J13" s="784"/>
      <c r="K13" s="784"/>
      <c r="L13" s="784"/>
      <c r="M13" s="784"/>
      <c r="N13" s="784"/>
      <c r="O13" s="787"/>
      <c r="P13" s="798"/>
      <c r="Q13" s="784"/>
      <c r="R13" s="787"/>
      <c r="S13" s="798"/>
      <c r="T13" s="784"/>
      <c r="U13" s="784"/>
      <c r="V13" s="787"/>
      <c r="W13" s="802"/>
      <c r="X13" s="787"/>
      <c r="Y13" s="797" t="s">
        <v>270</v>
      </c>
      <c r="Z13" s="792" t="s">
        <v>271</v>
      </c>
      <c r="AA13" s="815" t="s">
        <v>283</v>
      </c>
      <c r="AB13" s="816"/>
      <c r="AC13" s="817"/>
      <c r="AD13" s="792" t="s">
        <v>272</v>
      </c>
      <c r="AE13" s="778" t="s">
        <v>312</v>
      </c>
      <c r="AF13" s="264"/>
    </row>
    <row r="14" spans="1:32" ht="12" customHeight="1" x14ac:dyDescent="0.2">
      <c r="A14" s="781"/>
      <c r="B14" s="790"/>
      <c r="C14" s="795"/>
      <c r="D14" s="798"/>
      <c r="E14" s="784"/>
      <c r="F14" s="784"/>
      <c r="G14" s="784"/>
      <c r="H14" s="784"/>
      <c r="I14" s="784"/>
      <c r="J14" s="784"/>
      <c r="K14" s="784"/>
      <c r="L14" s="784"/>
      <c r="M14" s="784"/>
      <c r="N14" s="784"/>
      <c r="O14" s="787"/>
      <c r="P14" s="798"/>
      <c r="Q14" s="784"/>
      <c r="R14" s="787"/>
      <c r="S14" s="798"/>
      <c r="T14" s="784"/>
      <c r="U14" s="784"/>
      <c r="V14" s="787"/>
      <c r="W14" s="802"/>
      <c r="X14" s="787"/>
      <c r="Y14" s="798"/>
      <c r="Z14" s="793"/>
      <c r="AA14" s="818"/>
      <c r="AB14" s="754"/>
      <c r="AC14" s="819"/>
      <c r="AD14" s="793"/>
      <c r="AE14" s="779"/>
      <c r="AF14" s="264"/>
    </row>
    <row r="15" spans="1:32" ht="12" customHeight="1" x14ac:dyDescent="0.2">
      <c r="A15" s="781"/>
      <c r="B15" s="790"/>
      <c r="C15" s="795"/>
      <c r="D15" s="798"/>
      <c r="E15" s="784"/>
      <c r="F15" s="784"/>
      <c r="G15" s="784"/>
      <c r="H15" s="784"/>
      <c r="I15" s="784"/>
      <c r="J15" s="784"/>
      <c r="K15" s="784"/>
      <c r="L15" s="784"/>
      <c r="M15" s="784"/>
      <c r="N15" s="784"/>
      <c r="O15" s="787"/>
      <c r="P15" s="798"/>
      <c r="Q15" s="784"/>
      <c r="R15" s="787"/>
      <c r="S15" s="798"/>
      <c r="T15" s="784"/>
      <c r="U15" s="784"/>
      <c r="V15" s="787"/>
      <c r="W15" s="802"/>
      <c r="X15" s="787"/>
      <c r="Y15" s="798"/>
      <c r="Z15" s="793"/>
      <c r="AA15" s="820" t="s">
        <v>280</v>
      </c>
      <c r="AB15" s="821" t="s">
        <v>281</v>
      </c>
      <c r="AC15" s="822" t="s">
        <v>282</v>
      </c>
      <c r="AD15" s="793"/>
      <c r="AE15" s="779"/>
      <c r="AF15" s="264"/>
    </row>
    <row r="16" spans="1:32" ht="12" customHeight="1" x14ac:dyDescent="0.2">
      <c r="A16" s="781"/>
      <c r="B16" s="790"/>
      <c r="C16" s="795"/>
      <c r="D16" s="798"/>
      <c r="E16" s="784"/>
      <c r="F16" s="784"/>
      <c r="G16" s="784"/>
      <c r="H16" s="784"/>
      <c r="I16" s="784"/>
      <c r="J16" s="784"/>
      <c r="K16" s="784"/>
      <c r="L16" s="784"/>
      <c r="M16" s="784"/>
      <c r="N16" s="784"/>
      <c r="O16" s="787"/>
      <c r="P16" s="798"/>
      <c r="Q16" s="784"/>
      <c r="R16" s="787"/>
      <c r="S16" s="798"/>
      <c r="T16" s="784"/>
      <c r="U16" s="784"/>
      <c r="V16" s="787"/>
      <c r="W16" s="802"/>
      <c r="X16" s="787"/>
      <c r="Y16" s="798"/>
      <c r="Z16" s="793"/>
      <c r="AA16" s="820"/>
      <c r="AB16" s="821"/>
      <c r="AC16" s="822"/>
      <c r="AD16" s="793"/>
      <c r="AE16" s="779"/>
      <c r="AF16" s="264"/>
    </row>
    <row r="17" spans="1:32" ht="12" customHeight="1" x14ac:dyDescent="0.2">
      <c r="A17" s="781"/>
      <c r="B17" s="790"/>
      <c r="C17" s="795"/>
      <c r="D17" s="798"/>
      <c r="E17" s="784"/>
      <c r="F17" s="784"/>
      <c r="G17" s="784"/>
      <c r="H17" s="784"/>
      <c r="I17" s="784"/>
      <c r="J17" s="784"/>
      <c r="K17" s="784"/>
      <c r="L17" s="784"/>
      <c r="M17" s="784"/>
      <c r="N17" s="784"/>
      <c r="O17" s="787"/>
      <c r="P17" s="798"/>
      <c r="Q17" s="784"/>
      <c r="R17" s="787"/>
      <c r="S17" s="798"/>
      <c r="T17" s="784"/>
      <c r="U17" s="784"/>
      <c r="V17" s="787"/>
      <c r="W17" s="802"/>
      <c r="X17" s="787"/>
      <c r="Y17" s="798"/>
      <c r="Z17" s="793"/>
      <c r="AA17" s="820"/>
      <c r="AB17" s="821"/>
      <c r="AC17" s="822"/>
      <c r="AD17" s="793"/>
      <c r="AE17" s="779"/>
      <c r="AF17" s="264"/>
    </row>
    <row r="18" spans="1:32" ht="12" customHeight="1" x14ac:dyDescent="0.2">
      <c r="A18" s="781"/>
      <c r="B18" s="790"/>
      <c r="C18" s="795"/>
      <c r="D18" s="798"/>
      <c r="E18" s="784"/>
      <c r="F18" s="784"/>
      <c r="G18" s="784"/>
      <c r="H18" s="784"/>
      <c r="I18" s="784"/>
      <c r="J18" s="784"/>
      <c r="K18" s="784"/>
      <c r="L18" s="784"/>
      <c r="M18" s="784"/>
      <c r="N18" s="784"/>
      <c r="O18" s="787"/>
      <c r="P18" s="798"/>
      <c r="Q18" s="784"/>
      <c r="R18" s="787"/>
      <c r="S18" s="798"/>
      <c r="T18" s="784"/>
      <c r="U18" s="784"/>
      <c r="V18" s="787"/>
      <c r="W18" s="802"/>
      <c r="X18" s="787"/>
      <c r="Y18" s="798"/>
      <c r="Z18" s="793"/>
      <c r="AA18" s="820"/>
      <c r="AB18" s="821"/>
      <c r="AC18" s="822"/>
      <c r="AD18" s="793"/>
      <c r="AE18" s="779"/>
      <c r="AF18" s="264"/>
    </row>
    <row r="19" spans="1:32" ht="12" customHeight="1" x14ac:dyDescent="0.2">
      <c r="A19" s="781"/>
      <c r="B19" s="790"/>
      <c r="C19" s="795"/>
      <c r="D19" s="798"/>
      <c r="E19" s="784"/>
      <c r="F19" s="784"/>
      <c r="G19" s="784"/>
      <c r="H19" s="784"/>
      <c r="I19" s="784"/>
      <c r="J19" s="784"/>
      <c r="K19" s="784"/>
      <c r="L19" s="784"/>
      <c r="M19" s="784"/>
      <c r="N19" s="784"/>
      <c r="O19" s="787"/>
      <c r="P19" s="798"/>
      <c r="Q19" s="784"/>
      <c r="R19" s="787"/>
      <c r="S19" s="798"/>
      <c r="T19" s="784"/>
      <c r="U19" s="784"/>
      <c r="V19" s="787"/>
      <c r="W19" s="802"/>
      <c r="X19" s="787"/>
      <c r="Y19" s="798"/>
      <c r="Z19" s="793"/>
      <c r="AA19" s="820"/>
      <c r="AB19" s="821"/>
      <c r="AC19" s="822"/>
      <c r="AD19" s="793"/>
      <c r="AE19" s="779"/>
      <c r="AF19" s="264"/>
    </row>
    <row r="20" spans="1:32" ht="12" customHeight="1" x14ac:dyDescent="0.2">
      <c r="A20" s="781"/>
      <c r="B20" s="790"/>
      <c r="C20" s="795"/>
      <c r="D20" s="798"/>
      <c r="E20" s="784"/>
      <c r="F20" s="784"/>
      <c r="G20" s="784"/>
      <c r="H20" s="784"/>
      <c r="I20" s="784"/>
      <c r="J20" s="784"/>
      <c r="K20" s="784"/>
      <c r="L20" s="784"/>
      <c r="M20" s="784"/>
      <c r="N20" s="784"/>
      <c r="O20" s="787"/>
      <c r="P20" s="798"/>
      <c r="Q20" s="784"/>
      <c r="R20" s="787"/>
      <c r="S20" s="798"/>
      <c r="T20" s="784"/>
      <c r="U20" s="784"/>
      <c r="V20" s="787"/>
      <c r="W20" s="802"/>
      <c r="X20" s="787"/>
      <c r="Y20" s="798"/>
      <c r="Z20" s="793"/>
      <c r="AA20" s="820"/>
      <c r="AB20" s="821"/>
      <c r="AC20" s="822"/>
      <c r="AD20" s="793"/>
      <c r="AE20" s="779"/>
      <c r="AF20" s="264"/>
    </row>
    <row r="21" spans="1:32" ht="12" customHeight="1" x14ac:dyDescent="0.2">
      <c r="A21" s="782"/>
      <c r="B21" s="791"/>
      <c r="C21" s="796"/>
      <c r="D21" s="799"/>
      <c r="E21" s="785"/>
      <c r="F21" s="785"/>
      <c r="G21" s="785"/>
      <c r="H21" s="785"/>
      <c r="I21" s="785"/>
      <c r="J21" s="785"/>
      <c r="K21" s="785"/>
      <c r="L21" s="785"/>
      <c r="M21" s="785"/>
      <c r="N21" s="785"/>
      <c r="O21" s="788"/>
      <c r="P21" s="799"/>
      <c r="Q21" s="785"/>
      <c r="R21" s="788"/>
      <c r="S21" s="799"/>
      <c r="T21" s="785"/>
      <c r="U21" s="785"/>
      <c r="V21" s="788"/>
      <c r="W21" s="803"/>
      <c r="X21" s="788"/>
      <c r="Y21" s="219" t="s">
        <v>171</v>
      </c>
      <c r="Z21" s="432" t="s">
        <v>171</v>
      </c>
      <c r="AA21" s="484" t="s">
        <v>171</v>
      </c>
      <c r="AB21" s="432" t="s">
        <v>171</v>
      </c>
      <c r="AC21" s="485" t="s">
        <v>171</v>
      </c>
      <c r="AD21" s="432"/>
      <c r="AE21" s="220" t="s">
        <v>171</v>
      </c>
      <c r="AF21" s="264"/>
    </row>
    <row r="22" spans="1:32" ht="18" customHeight="1" x14ac:dyDescent="0.2">
      <c r="A22" s="263" t="str">
        <f t="shared" ref="A22:A53" si="0">IF((COUNTA(B22:X22)+COUNTA(AA22:AE22))&gt;0,ROW()-21,"")</f>
        <v/>
      </c>
      <c r="B22" s="210"/>
      <c r="C22" s="211"/>
      <c r="D22" s="47"/>
      <c r="E22" s="49"/>
      <c r="F22" s="49"/>
      <c r="G22" s="49"/>
      <c r="H22" s="49"/>
      <c r="I22" s="49"/>
      <c r="J22" s="49"/>
      <c r="K22" s="49"/>
      <c r="L22" s="49"/>
      <c r="M22" s="49"/>
      <c r="N22" s="49"/>
      <c r="O22" s="48"/>
      <c r="P22" s="47"/>
      <c r="Q22" s="49"/>
      <c r="R22" s="48"/>
      <c r="S22" s="47"/>
      <c r="T22" s="49"/>
      <c r="U22" s="49"/>
      <c r="V22" s="48"/>
      <c r="W22" s="50"/>
      <c r="X22" s="51"/>
      <c r="Y22" s="431">
        <f>IF(OR(W22=0,C22=0),0,ROUND((AA22-AC22)/(MIN(40,W22))/C22,2))</f>
        <v>0</v>
      </c>
      <c r="Z22" s="488">
        <f>IF(OR(W22=0,C22=0),0,ROUND(AB22/(MIN(40,W22))/C22,2))</f>
        <v>0</v>
      </c>
      <c r="AA22" s="489"/>
      <c r="AB22" s="190"/>
      <c r="AC22" s="490"/>
      <c r="AD22" s="549"/>
      <c r="AE22" s="551"/>
      <c r="AF22" s="264"/>
    </row>
    <row r="23" spans="1:32" ht="18" customHeight="1" x14ac:dyDescent="0.2">
      <c r="A23" s="314" t="str">
        <f t="shared" si="0"/>
        <v/>
      </c>
      <c r="B23" s="52"/>
      <c r="C23" s="53"/>
      <c r="D23" s="41"/>
      <c r="E23" s="43"/>
      <c r="F23" s="43"/>
      <c r="G23" s="43"/>
      <c r="H23" s="43"/>
      <c r="I23" s="43"/>
      <c r="J23" s="43"/>
      <c r="K23" s="43"/>
      <c r="L23" s="43"/>
      <c r="M23" s="43"/>
      <c r="N23" s="43"/>
      <c r="O23" s="42"/>
      <c r="P23" s="41"/>
      <c r="Q23" s="43"/>
      <c r="R23" s="42"/>
      <c r="S23" s="41"/>
      <c r="T23" s="43"/>
      <c r="U23" s="43"/>
      <c r="V23" s="42"/>
      <c r="W23" s="44"/>
      <c r="X23" s="45"/>
      <c r="Y23" s="431">
        <f t="shared" ref="Y23:Y81" si="1">IF(OR(W23=0,C23=0),0,ROUND((AA23-AC23)/(MIN(40,W23))/C23,2))</f>
        <v>0</v>
      </c>
      <c r="Z23" s="488">
        <f t="shared" ref="Z23:Z81" si="2">IF(OR(W23=0,C23=0),0,ROUND(AB23/(MIN(40,W23))/C23,2))</f>
        <v>0</v>
      </c>
      <c r="AA23" s="486"/>
      <c r="AB23" s="418"/>
      <c r="AC23" s="487"/>
      <c r="AD23" s="550"/>
      <c r="AE23" s="552"/>
      <c r="AF23" s="264"/>
    </row>
    <row r="24" spans="1:32" ht="18" customHeight="1" x14ac:dyDescent="0.2">
      <c r="A24" s="314" t="str">
        <f t="shared" si="0"/>
        <v/>
      </c>
      <c r="B24" s="52"/>
      <c r="C24" s="53"/>
      <c r="D24" s="41"/>
      <c r="E24" s="43"/>
      <c r="F24" s="43"/>
      <c r="G24" s="43"/>
      <c r="H24" s="43"/>
      <c r="I24" s="43"/>
      <c r="J24" s="43"/>
      <c r="K24" s="43"/>
      <c r="L24" s="43"/>
      <c r="M24" s="43"/>
      <c r="N24" s="43"/>
      <c r="O24" s="42"/>
      <c r="P24" s="41"/>
      <c r="Q24" s="43"/>
      <c r="R24" s="42"/>
      <c r="S24" s="41"/>
      <c r="T24" s="43"/>
      <c r="U24" s="43"/>
      <c r="V24" s="42"/>
      <c r="W24" s="44"/>
      <c r="X24" s="45"/>
      <c r="Y24" s="431">
        <f t="shared" si="1"/>
        <v>0</v>
      </c>
      <c r="Z24" s="488">
        <f>IF(OR(W24=0,C24=0),0,ROUND(AB24/(MIN(40,W24))/C24,2))</f>
        <v>0</v>
      </c>
      <c r="AA24" s="486"/>
      <c r="AB24" s="418"/>
      <c r="AC24" s="487"/>
      <c r="AD24" s="550"/>
      <c r="AE24" s="552"/>
      <c r="AF24" s="264"/>
    </row>
    <row r="25" spans="1:32" ht="18" customHeight="1" x14ac:dyDescent="0.2">
      <c r="A25" s="314" t="str">
        <f t="shared" si="0"/>
        <v/>
      </c>
      <c r="B25" s="52"/>
      <c r="C25" s="53"/>
      <c r="D25" s="41"/>
      <c r="E25" s="43"/>
      <c r="F25" s="43"/>
      <c r="G25" s="43"/>
      <c r="H25" s="43"/>
      <c r="I25" s="43"/>
      <c r="J25" s="43"/>
      <c r="K25" s="43"/>
      <c r="L25" s="43"/>
      <c r="M25" s="43"/>
      <c r="N25" s="43"/>
      <c r="O25" s="42"/>
      <c r="P25" s="41"/>
      <c r="Q25" s="43"/>
      <c r="R25" s="42"/>
      <c r="S25" s="41"/>
      <c r="T25" s="43"/>
      <c r="U25" s="43"/>
      <c r="V25" s="42"/>
      <c r="W25" s="44"/>
      <c r="X25" s="45"/>
      <c r="Y25" s="431">
        <f t="shared" si="1"/>
        <v>0</v>
      </c>
      <c r="Z25" s="488">
        <f t="shared" si="2"/>
        <v>0</v>
      </c>
      <c r="AA25" s="486"/>
      <c r="AB25" s="418"/>
      <c r="AC25" s="487"/>
      <c r="AD25" s="550"/>
      <c r="AE25" s="552"/>
      <c r="AF25" s="264"/>
    </row>
    <row r="26" spans="1:32" ht="18" customHeight="1" x14ac:dyDescent="0.2">
      <c r="A26" s="314" t="str">
        <f t="shared" si="0"/>
        <v/>
      </c>
      <c r="B26" s="52"/>
      <c r="C26" s="53"/>
      <c r="D26" s="41"/>
      <c r="E26" s="43"/>
      <c r="F26" s="43"/>
      <c r="G26" s="43"/>
      <c r="H26" s="43"/>
      <c r="I26" s="43"/>
      <c r="J26" s="43"/>
      <c r="K26" s="43"/>
      <c r="L26" s="43"/>
      <c r="M26" s="43"/>
      <c r="N26" s="43"/>
      <c r="O26" s="42"/>
      <c r="P26" s="41"/>
      <c r="Q26" s="43"/>
      <c r="R26" s="42"/>
      <c r="S26" s="41"/>
      <c r="T26" s="43"/>
      <c r="U26" s="43"/>
      <c r="V26" s="42"/>
      <c r="W26" s="44"/>
      <c r="X26" s="45"/>
      <c r="Y26" s="431">
        <f t="shared" si="1"/>
        <v>0</v>
      </c>
      <c r="Z26" s="488">
        <f>IF(OR(W26=0,C26=0),0,ROUND(AB26/(MIN(40,W26))/C26,2))</f>
        <v>0</v>
      </c>
      <c r="AA26" s="486"/>
      <c r="AB26" s="418"/>
      <c r="AC26" s="487"/>
      <c r="AD26" s="550"/>
      <c r="AE26" s="552"/>
      <c r="AF26" s="264"/>
    </row>
    <row r="27" spans="1:32" ht="18" customHeight="1" x14ac:dyDescent="0.2">
      <c r="A27" s="314" t="str">
        <f t="shared" si="0"/>
        <v/>
      </c>
      <c r="B27" s="52"/>
      <c r="C27" s="53"/>
      <c r="D27" s="41"/>
      <c r="E27" s="43"/>
      <c r="F27" s="43"/>
      <c r="G27" s="43"/>
      <c r="H27" s="43"/>
      <c r="I27" s="43"/>
      <c r="J27" s="43"/>
      <c r="K27" s="43"/>
      <c r="L27" s="43"/>
      <c r="M27" s="43"/>
      <c r="N27" s="43"/>
      <c r="O27" s="42"/>
      <c r="P27" s="41"/>
      <c r="Q27" s="43"/>
      <c r="R27" s="42"/>
      <c r="S27" s="41"/>
      <c r="T27" s="43"/>
      <c r="U27" s="43"/>
      <c r="V27" s="42"/>
      <c r="W27" s="44"/>
      <c r="X27" s="45"/>
      <c r="Y27" s="431">
        <f t="shared" si="1"/>
        <v>0</v>
      </c>
      <c r="Z27" s="488">
        <f t="shared" si="2"/>
        <v>0</v>
      </c>
      <c r="AA27" s="486"/>
      <c r="AB27" s="418"/>
      <c r="AC27" s="487"/>
      <c r="AD27" s="550"/>
      <c r="AE27" s="552"/>
      <c r="AF27" s="264"/>
    </row>
    <row r="28" spans="1:32" ht="18" customHeight="1" x14ac:dyDescent="0.2">
      <c r="A28" s="314" t="str">
        <f t="shared" si="0"/>
        <v/>
      </c>
      <c r="B28" s="52"/>
      <c r="C28" s="53"/>
      <c r="D28" s="41"/>
      <c r="E28" s="43"/>
      <c r="F28" s="43"/>
      <c r="G28" s="43"/>
      <c r="H28" s="43"/>
      <c r="I28" s="43"/>
      <c r="J28" s="43"/>
      <c r="K28" s="43"/>
      <c r="L28" s="43"/>
      <c r="M28" s="43"/>
      <c r="N28" s="43"/>
      <c r="O28" s="42"/>
      <c r="P28" s="41"/>
      <c r="Q28" s="43"/>
      <c r="R28" s="42"/>
      <c r="S28" s="41"/>
      <c r="T28" s="43"/>
      <c r="U28" s="43"/>
      <c r="V28" s="42"/>
      <c r="W28" s="44"/>
      <c r="X28" s="45"/>
      <c r="Y28" s="431">
        <f t="shared" si="1"/>
        <v>0</v>
      </c>
      <c r="Z28" s="488">
        <f>IF(OR(W28=0,C28=0),0,ROUND(AB28/(MIN(40,W28))/C28,2))</f>
        <v>0</v>
      </c>
      <c r="AA28" s="486"/>
      <c r="AB28" s="418"/>
      <c r="AC28" s="487"/>
      <c r="AD28" s="550"/>
      <c r="AE28" s="552"/>
      <c r="AF28" s="264"/>
    </row>
    <row r="29" spans="1:32" ht="18" customHeight="1" x14ac:dyDescent="0.2">
      <c r="A29" s="314" t="str">
        <f t="shared" si="0"/>
        <v/>
      </c>
      <c r="B29" s="52"/>
      <c r="C29" s="53"/>
      <c r="D29" s="41"/>
      <c r="E29" s="43"/>
      <c r="F29" s="43"/>
      <c r="G29" s="43"/>
      <c r="H29" s="43"/>
      <c r="I29" s="43"/>
      <c r="J29" s="43"/>
      <c r="K29" s="43"/>
      <c r="L29" s="43"/>
      <c r="M29" s="43"/>
      <c r="N29" s="43"/>
      <c r="O29" s="42"/>
      <c r="P29" s="41"/>
      <c r="Q29" s="43"/>
      <c r="R29" s="42"/>
      <c r="S29" s="41"/>
      <c r="T29" s="43"/>
      <c r="U29" s="43"/>
      <c r="V29" s="42"/>
      <c r="W29" s="44"/>
      <c r="X29" s="45"/>
      <c r="Y29" s="431">
        <f t="shared" si="1"/>
        <v>0</v>
      </c>
      <c r="Z29" s="488">
        <f t="shared" si="2"/>
        <v>0</v>
      </c>
      <c r="AA29" s="486"/>
      <c r="AB29" s="418"/>
      <c r="AC29" s="487"/>
      <c r="AD29" s="550"/>
      <c r="AE29" s="552"/>
      <c r="AF29" s="264"/>
    </row>
    <row r="30" spans="1:32" ht="18" customHeight="1" x14ac:dyDescent="0.2">
      <c r="A30" s="314" t="str">
        <f t="shared" si="0"/>
        <v/>
      </c>
      <c r="B30" s="52"/>
      <c r="C30" s="53"/>
      <c r="D30" s="41"/>
      <c r="E30" s="43"/>
      <c r="F30" s="43"/>
      <c r="G30" s="43"/>
      <c r="H30" s="43"/>
      <c r="I30" s="43"/>
      <c r="J30" s="43"/>
      <c r="K30" s="43"/>
      <c r="L30" s="43"/>
      <c r="M30" s="43"/>
      <c r="N30" s="43"/>
      <c r="O30" s="42"/>
      <c r="P30" s="41"/>
      <c r="Q30" s="43"/>
      <c r="R30" s="42"/>
      <c r="S30" s="41"/>
      <c r="T30" s="43"/>
      <c r="U30" s="43"/>
      <c r="V30" s="42"/>
      <c r="W30" s="44"/>
      <c r="X30" s="45"/>
      <c r="Y30" s="431">
        <f t="shared" si="1"/>
        <v>0</v>
      </c>
      <c r="Z30" s="488">
        <f t="shared" si="2"/>
        <v>0</v>
      </c>
      <c r="AA30" s="486"/>
      <c r="AB30" s="418"/>
      <c r="AC30" s="487"/>
      <c r="AD30" s="550"/>
      <c r="AE30" s="552"/>
      <c r="AF30" s="264"/>
    </row>
    <row r="31" spans="1:32" ht="18" customHeight="1" x14ac:dyDescent="0.2">
      <c r="A31" s="314" t="str">
        <f t="shared" si="0"/>
        <v/>
      </c>
      <c r="B31" s="52"/>
      <c r="C31" s="53"/>
      <c r="D31" s="41"/>
      <c r="E31" s="43"/>
      <c r="F31" s="43"/>
      <c r="G31" s="43"/>
      <c r="H31" s="43"/>
      <c r="I31" s="43"/>
      <c r="J31" s="43"/>
      <c r="K31" s="43"/>
      <c r="L31" s="43"/>
      <c r="M31" s="43"/>
      <c r="N31" s="43"/>
      <c r="O31" s="42"/>
      <c r="P31" s="41"/>
      <c r="Q31" s="43"/>
      <c r="R31" s="42"/>
      <c r="S31" s="41"/>
      <c r="T31" s="43"/>
      <c r="U31" s="43"/>
      <c r="V31" s="42"/>
      <c r="W31" s="44"/>
      <c r="X31" s="45"/>
      <c r="Y31" s="431">
        <f t="shared" si="1"/>
        <v>0</v>
      </c>
      <c r="Z31" s="488">
        <f t="shared" si="2"/>
        <v>0</v>
      </c>
      <c r="AA31" s="486"/>
      <c r="AB31" s="418"/>
      <c r="AC31" s="487"/>
      <c r="AD31" s="550"/>
      <c r="AE31" s="552"/>
      <c r="AF31" s="264"/>
    </row>
    <row r="32" spans="1:32" ht="18" customHeight="1" x14ac:dyDescent="0.2">
      <c r="A32" s="314" t="str">
        <f t="shared" si="0"/>
        <v/>
      </c>
      <c r="B32" s="52"/>
      <c r="C32" s="53"/>
      <c r="D32" s="41"/>
      <c r="E32" s="43"/>
      <c r="F32" s="43"/>
      <c r="G32" s="43"/>
      <c r="H32" s="43"/>
      <c r="I32" s="43"/>
      <c r="J32" s="43"/>
      <c r="K32" s="43"/>
      <c r="L32" s="43"/>
      <c r="M32" s="43"/>
      <c r="N32" s="43"/>
      <c r="O32" s="42"/>
      <c r="P32" s="41"/>
      <c r="Q32" s="43"/>
      <c r="R32" s="42"/>
      <c r="S32" s="41"/>
      <c r="T32" s="43"/>
      <c r="U32" s="43"/>
      <c r="V32" s="42"/>
      <c r="W32" s="44"/>
      <c r="X32" s="45"/>
      <c r="Y32" s="431">
        <f t="shared" si="1"/>
        <v>0</v>
      </c>
      <c r="Z32" s="488">
        <f t="shared" si="2"/>
        <v>0</v>
      </c>
      <c r="AA32" s="486"/>
      <c r="AB32" s="418"/>
      <c r="AC32" s="487"/>
      <c r="AD32" s="550"/>
      <c r="AE32" s="552"/>
      <c r="AF32" s="264"/>
    </row>
    <row r="33" spans="1:32" ht="18" customHeight="1" x14ac:dyDescent="0.2">
      <c r="A33" s="314" t="str">
        <f t="shared" si="0"/>
        <v/>
      </c>
      <c r="B33" s="52"/>
      <c r="C33" s="53"/>
      <c r="D33" s="41"/>
      <c r="E33" s="43"/>
      <c r="F33" s="43"/>
      <c r="G33" s="43"/>
      <c r="H33" s="43"/>
      <c r="I33" s="43"/>
      <c r="J33" s="43"/>
      <c r="K33" s="43"/>
      <c r="L33" s="43"/>
      <c r="M33" s="43"/>
      <c r="N33" s="43"/>
      <c r="O33" s="42"/>
      <c r="P33" s="41"/>
      <c r="Q33" s="43"/>
      <c r="R33" s="42"/>
      <c r="S33" s="41"/>
      <c r="T33" s="43"/>
      <c r="U33" s="43"/>
      <c r="V33" s="42"/>
      <c r="W33" s="44"/>
      <c r="X33" s="45"/>
      <c r="Y33" s="431">
        <f t="shared" si="1"/>
        <v>0</v>
      </c>
      <c r="Z33" s="488">
        <f t="shared" si="2"/>
        <v>0</v>
      </c>
      <c r="AA33" s="486"/>
      <c r="AB33" s="418"/>
      <c r="AC33" s="487"/>
      <c r="AD33" s="550"/>
      <c r="AE33" s="552"/>
      <c r="AF33" s="264"/>
    </row>
    <row r="34" spans="1:32" ht="18" customHeight="1" x14ac:dyDescent="0.2">
      <c r="A34" s="314" t="str">
        <f t="shared" si="0"/>
        <v/>
      </c>
      <c r="B34" s="52"/>
      <c r="C34" s="53"/>
      <c r="D34" s="41"/>
      <c r="E34" s="43"/>
      <c r="F34" s="43"/>
      <c r="G34" s="43"/>
      <c r="H34" s="43"/>
      <c r="I34" s="43"/>
      <c r="J34" s="43"/>
      <c r="K34" s="43"/>
      <c r="L34" s="43"/>
      <c r="M34" s="43"/>
      <c r="N34" s="43"/>
      <c r="O34" s="42"/>
      <c r="P34" s="41"/>
      <c r="Q34" s="43"/>
      <c r="R34" s="42"/>
      <c r="S34" s="41"/>
      <c r="T34" s="43"/>
      <c r="U34" s="43"/>
      <c r="V34" s="42"/>
      <c r="W34" s="44"/>
      <c r="X34" s="45"/>
      <c r="Y34" s="431">
        <f t="shared" si="1"/>
        <v>0</v>
      </c>
      <c r="Z34" s="488">
        <f t="shared" si="2"/>
        <v>0</v>
      </c>
      <c r="AA34" s="486"/>
      <c r="AB34" s="418"/>
      <c r="AC34" s="487"/>
      <c r="AD34" s="550"/>
      <c r="AE34" s="552"/>
      <c r="AF34" s="264"/>
    </row>
    <row r="35" spans="1:32" ht="18" customHeight="1" x14ac:dyDescent="0.2">
      <c r="A35" s="314" t="str">
        <f t="shared" si="0"/>
        <v/>
      </c>
      <c r="B35" s="52"/>
      <c r="C35" s="53"/>
      <c r="D35" s="41"/>
      <c r="E35" s="43"/>
      <c r="F35" s="43"/>
      <c r="G35" s="43"/>
      <c r="H35" s="43"/>
      <c r="I35" s="43"/>
      <c r="J35" s="43"/>
      <c r="K35" s="43"/>
      <c r="L35" s="43"/>
      <c r="M35" s="43"/>
      <c r="N35" s="43"/>
      <c r="O35" s="42"/>
      <c r="P35" s="41"/>
      <c r="Q35" s="43"/>
      <c r="R35" s="42"/>
      <c r="S35" s="41"/>
      <c r="T35" s="43"/>
      <c r="U35" s="43"/>
      <c r="V35" s="42"/>
      <c r="W35" s="44"/>
      <c r="X35" s="45"/>
      <c r="Y35" s="431">
        <f t="shared" si="1"/>
        <v>0</v>
      </c>
      <c r="Z35" s="488">
        <f t="shared" si="2"/>
        <v>0</v>
      </c>
      <c r="AA35" s="486"/>
      <c r="AB35" s="418"/>
      <c r="AC35" s="487"/>
      <c r="AD35" s="550"/>
      <c r="AE35" s="552"/>
      <c r="AF35" s="264"/>
    </row>
    <row r="36" spans="1:32" ht="18" customHeight="1" x14ac:dyDescent="0.2">
      <c r="A36" s="314" t="str">
        <f t="shared" si="0"/>
        <v/>
      </c>
      <c r="B36" s="52"/>
      <c r="C36" s="53"/>
      <c r="D36" s="41"/>
      <c r="E36" s="43"/>
      <c r="F36" s="43"/>
      <c r="G36" s="43"/>
      <c r="H36" s="43"/>
      <c r="I36" s="43"/>
      <c r="J36" s="43"/>
      <c r="K36" s="43"/>
      <c r="L36" s="43"/>
      <c r="M36" s="43"/>
      <c r="N36" s="43"/>
      <c r="O36" s="42"/>
      <c r="P36" s="41"/>
      <c r="Q36" s="43"/>
      <c r="R36" s="42"/>
      <c r="S36" s="41"/>
      <c r="T36" s="43"/>
      <c r="U36" s="43"/>
      <c r="V36" s="42"/>
      <c r="W36" s="44"/>
      <c r="X36" s="45"/>
      <c r="Y36" s="431">
        <f t="shared" si="1"/>
        <v>0</v>
      </c>
      <c r="Z36" s="488">
        <f t="shared" si="2"/>
        <v>0</v>
      </c>
      <c r="AA36" s="486"/>
      <c r="AB36" s="418"/>
      <c r="AC36" s="487"/>
      <c r="AD36" s="550"/>
      <c r="AE36" s="552"/>
      <c r="AF36" s="264"/>
    </row>
    <row r="37" spans="1:32" ht="18" customHeight="1" x14ac:dyDescent="0.2">
      <c r="A37" s="314" t="str">
        <f t="shared" si="0"/>
        <v/>
      </c>
      <c r="B37" s="52"/>
      <c r="C37" s="53"/>
      <c r="D37" s="41"/>
      <c r="E37" s="43"/>
      <c r="F37" s="43"/>
      <c r="G37" s="43"/>
      <c r="H37" s="43"/>
      <c r="I37" s="43"/>
      <c r="J37" s="43"/>
      <c r="K37" s="43"/>
      <c r="L37" s="43"/>
      <c r="M37" s="43"/>
      <c r="N37" s="43"/>
      <c r="O37" s="42"/>
      <c r="P37" s="41"/>
      <c r="Q37" s="43"/>
      <c r="R37" s="42"/>
      <c r="S37" s="41"/>
      <c r="T37" s="43"/>
      <c r="U37" s="43"/>
      <c r="V37" s="42"/>
      <c r="W37" s="44"/>
      <c r="X37" s="45"/>
      <c r="Y37" s="431">
        <f t="shared" si="1"/>
        <v>0</v>
      </c>
      <c r="Z37" s="488">
        <f t="shared" si="2"/>
        <v>0</v>
      </c>
      <c r="AA37" s="486"/>
      <c r="AB37" s="418"/>
      <c r="AC37" s="487"/>
      <c r="AD37" s="550"/>
      <c r="AE37" s="552"/>
      <c r="AF37" s="264"/>
    </row>
    <row r="38" spans="1:32" ht="18" customHeight="1" x14ac:dyDescent="0.2">
      <c r="A38" s="314" t="str">
        <f t="shared" si="0"/>
        <v/>
      </c>
      <c r="B38" s="52"/>
      <c r="C38" s="53"/>
      <c r="D38" s="41"/>
      <c r="E38" s="43"/>
      <c r="F38" s="43"/>
      <c r="G38" s="43"/>
      <c r="H38" s="43"/>
      <c r="I38" s="43"/>
      <c r="J38" s="43"/>
      <c r="K38" s="43"/>
      <c r="L38" s="43"/>
      <c r="M38" s="43"/>
      <c r="N38" s="43"/>
      <c r="O38" s="42"/>
      <c r="P38" s="41"/>
      <c r="Q38" s="43"/>
      <c r="R38" s="42"/>
      <c r="S38" s="41"/>
      <c r="T38" s="43"/>
      <c r="U38" s="43"/>
      <c r="V38" s="42"/>
      <c r="W38" s="44"/>
      <c r="X38" s="45"/>
      <c r="Y38" s="431">
        <f t="shared" si="1"/>
        <v>0</v>
      </c>
      <c r="Z38" s="488">
        <f t="shared" si="2"/>
        <v>0</v>
      </c>
      <c r="AA38" s="486"/>
      <c r="AB38" s="418"/>
      <c r="AC38" s="487"/>
      <c r="AD38" s="550"/>
      <c r="AE38" s="552"/>
      <c r="AF38" s="264"/>
    </row>
    <row r="39" spans="1:32" ht="18" customHeight="1" x14ac:dyDescent="0.2">
      <c r="A39" s="314" t="str">
        <f t="shared" si="0"/>
        <v/>
      </c>
      <c r="B39" s="52"/>
      <c r="C39" s="53"/>
      <c r="D39" s="41"/>
      <c r="E39" s="43"/>
      <c r="F39" s="43"/>
      <c r="G39" s="43"/>
      <c r="H39" s="43"/>
      <c r="I39" s="43"/>
      <c r="J39" s="43"/>
      <c r="K39" s="43"/>
      <c r="L39" s="43"/>
      <c r="M39" s="43"/>
      <c r="N39" s="43"/>
      <c r="O39" s="42"/>
      <c r="P39" s="41"/>
      <c r="Q39" s="43"/>
      <c r="R39" s="42"/>
      <c r="S39" s="41"/>
      <c r="T39" s="43"/>
      <c r="U39" s="43"/>
      <c r="V39" s="42"/>
      <c r="W39" s="44"/>
      <c r="X39" s="45"/>
      <c r="Y39" s="431">
        <f t="shared" si="1"/>
        <v>0</v>
      </c>
      <c r="Z39" s="488">
        <f t="shared" si="2"/>
        <v>0</v>
      </c>
      <c r="AA39" s="486"/>
      <c r="AB39" s="418"/>
      <c r="AC39" s="487"/>
      <c r="AD39" s="550"/>
      <c r="AE39" s="552"/>
      <c r="AF39" s="264"/>
    </row>
    <row r="40" spans="1:32" ht="18" customHeight="1" x14ac:dyDescent="0.2">
      <c r="A40" s="314" t="str">
        <f t="shared" si="0"/>
        <v/>
      </c>
      <c r="B40" s="52"/>
      <c r="C40" s="53"/>
      <c r="D40" s="41"/>
      <c r="E40" s="43"/>
      <c r="F40" s="43"/>
      <c r="G40" s="43"/>
      <c r="H40" s="43"/>
      <c r="I40" s="43"/>
      <c r="J40" s="43"/>
      <c r="K40" s="43"/>
      <c r="L40" s="43"/>
      <c r="M40" s="43"/>
      <c r="N40" s="43"/>
      <c r="O40" s="42"/>
      <c r="P40" s="41"/>
      <c r="Q40" s="43"/>
      <c r="R40" s="42"/>
      <c r="S40" s="41"/>
      <c r="T40" s="43"/>
      <c r="U40" s="43"/>
      <c r="V40" s="42"/>
      <c r="W40" s="44"/>
      <c r="X40" s="45"/>
      <c r="Y40" s="431">
        <f t="shared" si="1"/>
        <v>0</v>
      </c>
      <c r="Z40" s="488">
        <f t="shared" si="2"/>
        <v>0</v>
      </c>
      <c r="AA40" s="486"/>
      <c r="AB40" s="418"/>
      <c r="AC40" s="487"/>
      <c r="AD40" s="550"/>
      <c r="AE40" s="552"/>
      <c r="AF40" s="264"/>
    </row>
    <row r="41" spans="1:32" ht="18" customHeight="1" x14ac:dyDescent="0.2">
      <c r="A41" s="314" t="str">
        <f t="shared" si="0"/>
        <v/>
      </c>
      <c r="B41" s="52"/>
      <c r="C41" s="53"/>
      <c r="D41" s="41"/>
      <c r="E41" s="43"/>
      <c r="F41" s="43"/>
      <c r="G41" s="43"/>
      <c r="H41" s="43"/>
      <c r="I41" s="43"/>
      <c r="J41" s="43"/>
      <c r="K41" s="43"/>
      <c r="L41" s="43"/>
      <c r="M41" s="43"/>
      <c r="N41" s="43"/>
      <c r="O41" s="42"/>
      <c r="P41" s="41"/>
      <c r="Q41" s="43"/>
      <c r="R41" s="42"/>
      <c r="S41" s="41"/>
      <c r="T41" s="43"/>
      <c r="U41" s="43"/>
      <c r="V41" s="42"/>
      <c r="W41" s="44"/>
      <c r="X41" s="45"/>
      <c r="Y41" s="431">
        <f t="shared" si="1"/>
        <v>0</v>
      </c>
      <c r="Z41" s="488">
        <f t="shared" si="2"/>
        <v>0</v>
      </c>
      <c r="AA41" s="486"/>
      <c r="AB41" s="418"/>
      <c r="AC41" s="487"/>
      <c r="AD41" s="550"/>
      <c r="AE41" s="552"/>
      <c r="AF41" s="264"/>
    </row>
    <row r="42" spans="1:32" ht="18" customHeight="1" x14ac:dyDescent="0.2">
      <c r="A42" s="314" t="str">
        <f t="shared" si="0"/>
        <v/>
      </c>
      <c r="B42" s="52"/>
      <c r="C42" s="53"/>
      <c r="D42" s="41"/>
      <c r="E42" s="43"/>
      <c r="F42" s="43"/>
      <c r="G42" s="43"/>
      <c r="H42" s="43"/>
      <c r="I42" s="43"/>
      <c r="J42" s="43"/>
      <c r="K42" s="43"/>
      <c r="L42" s="43"/>
      <c r="M42" s="43"/>
      <c r="N42" s="43"/>
      <c r="O42" s="42"/>
      <c r="P42" s="41"/>
      <c r="Q42" s="43"/>
      <c r="R42" s="42"/>
      <c r="S42" s="41"/>
      <c r="T42" s="43"/>
      <c r="U42" s="43"/>
      <c r="V42" s="42"/>
      <c r="W42" s="44"/>
      <c r="X42" s="45"/>
      <c r="Y42" s="431">
        <f t="shared" si="1"/>
        <v>0</v>
      </c>
      <c r="Z42" s="488">
        <f t="shared" si="2"/>
        <v>0</v>
      </c>
      <c r="AA42" s="486"/>
      <c r="AB42" s="418"/>
      <c r="AC42" s="487"/>
      <c r="AD42" s="550"/>
      <c r="AE42" s="552"/>
      <c r="AF42" s="264"/>
    </row>
    <row r="43" spans="1:32" ht="18" customHeight="1" x14ac:dyDescent="0.2">
      <c r="A43" s="314" t="str">
        <f t="shared" si="0"/>
        <v/>
      </c>
      <c r="B43" s="52"/>
      <c r="C43" s="53"/>
      <c r="D43" s="41"/>
      <c r="E43" s="43"/>
      <c r="F43" s="43"/>
      <c r="G43" s="43"/>
      <c r="H43" s="43"/>
      <c r="I43" s="43"/>
      <c r="J43" s="43"/>
      <c r="K43" s="43"/>
      <c r="L43" s="43"/>
      <c r="M43" s="43"/>
      <c r="N43" s="43"/>
      <c r="O43" s="42"/>
      <c r="P43" s="41"/>
      <c r="Q43" s="43"/>
      <c r="R43" s="42"/>
      <c r="S43" s="41"/>
      <c r="T43" s="43"/>
      <c r="U43" s="43"/>
      <c r="V43" s="42"/>
      <c r="W43" s="44"/>
      <c r="X43" s="45"/>
      <c r="Y43" s="431">
        <f t="shared" si="1"/>
        <v>0</v>
      </c>
      <c r="Z43" s="488">
        <f t="shared" si="2"/>
        <v>0</v>
      </c>
      <c r="AA43" s="486"/>
      <c r="AB43" s="418"/>
      <c r="AC43" s="487"/>
      <c r="AD43" s="550"/>
      <c r="AE43" s="552"/>
      <c r="AF43" s="264"/>
    </row>
    <row r="44" spans="1:32" ht="18" customHeight="1" x14ac:dyDescent="0.2">
      <c r="A44" s="314" t="str">
        <f t="shared" si="0"/>
        <v/>
      </c>
      <c r="B44" s="52"/>
      <c r="C44" s="53"/>
      <c r="D44" s="41"/>
      <c r="E44" s="43"/>
      <c r="F44" s="43"/>
      <c r="G44" s="43"/>
      <c r="H44" s="43"/>
      <c r="I44" s="43"/>
      <c r="J44" s="43"/>
      <c r="K44" s="43"/>
      <c r="L44" s="43"/>
      <c r="M44" s="43"/>
      <c r="N44" s="43"/>
      <c r="O44" s="42"/>
      <c r="P44" s="41"/>
      <c r="Q44" s="43"/>
      <c r="R44" s="42"/>
      <c r="S44" s="41"/>
      <c r="T44" s="43"/>
      <c r="U44" s="43"/>
      <c r="V44" s="42"/>
      <c r="W44" s="44"/>
      <c r="X44" s="45"/>
      <c r="Y44" s="431">
        <f t="shared" si="1"/>
        <v>0</v>
      </c>
      <c r="Z44" s="488">
        <f t="shared" si="2"/>
        <v>0</v>
      </c>
      <c r="AA44" s="486"/>
      <c r="AB44" s="418"/>
      <c r="AC44" s="487"/>
      <c r="AD44" s="550"/>
      <c r="AE44" s="552"/>
      <c r="AF44" s="264"/>
    </row>
    <row r="45" spans="1:32" ht="18" customHeight="1" x14ac:dyDescent="0.2">
      <c r="A45" s="314" t="str">
        <f t="shared" si="0"/>
        <v/>
      </c>
      <c r="B45" s="52"/>
      <c r="C45" s="53"/>
      <c r="D45" s="41"/>
      <c r="E45" s="43"/>
      <c r="F45" s="43"/>
      <c r="G45" s="43"/>
      <c r="H45" s="43"/>
      <c r="I45" s="43"/>
      <c r="J45" s="43"/>
      <c r="K45" s="43"/>
      <c r="L45" s="43"/>
      <c r="M45" s="43"/>
      <c r="N45" s="43"/>
      <c r="O45" s="42"/>
      <c r="P45" s="41"/>
      <c r="Q45" s="43"/>
      <c r="R45" s="42"/>
      <c r="S45" s="41"/>
      <c r="T45" s="43"/>
      <c r="U45" s="43"/>
      <c r="V45" s="42"/>
      <c r="W45" s="44"/>
      <c r="X45" s="45"/>
      <c r="Y45" s="431">
        <f t="shared" si="1"/>
        <v>0</v>
      </c>
      <c r="Z45" s="488">
        <f t="shared" si="2"/>
        <v>0</v>
      </c>
      <c r="AA45" s="486"/>
      <c r="AB45" s="418"/>
      <c r="AC45" s="487"/>
      <c r="AD45" s="550"/>
      <c r="AE45" s="552"/>
      <c r="AF45" s="264"/>
    </row>
    <row r="46" spans="1:32" ht="18" customHeight="1" x14ac:dyDescent="0.2">
      <c r="A46" s="314" t="str">
        <f t="shared" si="0"/>
        <v/>
      </c>
      <c r="B46" s="52"/>
      <c r="C46" s="53"/>
      <c r="D46" s="41"/>
      <c r="E46" s="43"/>
      <c r="F46" s="43"/>
      <c r="G46" s="43"/>
      <c r="H46" s="43"/>
      <c r="I46" s="43"/>
      <c r="J46" s="43"/>
      <c r="K46" s="43"/>
      <c r="L46" s="43"/>
      <c r="M46" s="43"/>
      <c r="N46" s="43"/>
      <c r="O46" s="42"/>
      <c r="P46" s="41"/>
      <c r="Q46" s="43"/>
      <c r="R46" s="42"/>
      <c r="S46" s="41"/>
      <c r="T46" s="43"/>
      <c r="U46" s="43"/>
      <c r="V46" s="42"/>
      <c r="W46" s="44"/>
      <c r="X46" s="45"/>
      <c r="Y46" s="431">
        <f t="shared" si="1"/>
        <v>0</v>
      </c>
      <c r="Z46" s="488">
        <f t="shared" si="2"/>
        <v>0</v>
      </c>
      <c r="AA46" s="486"/>
      <c r="AB46" s="418"/>
      <c r="AC46" s="487"/>
      <c r="AD46" s="550"/>
      <c r="AE46" s="552"/>
      <c r="AF46" s="264"/>
    </row>
    <row r="47" spans="1:32" ht="18" customHeight="1" x14ac:dyDescent="0.2">
      <c r="A47" s="314" t="str">
        <f t="shared" si="0"/>
        <v/>
      </c>
      <c r="B47" s="52"/>
      <c r="C47" s="53"/>
      <c r="D47" s="41"/>
      <c r="E47" s="43"/>
      <c r="F47" s="43"/>
      <c r="G47" s="43"/>
      <c r="H47" s="43"/>
      <c r="I47" s="43"/>
      <c r="J47" s="43"/>
      <c r="K47" s="43"/>
      <c r="L47" s="43"/>
      <c r="M47" s="43"/>
      <c r="N47" s="43"/>
      <c r="O47" s="42"/>
      <c r="P47" s="41"/>
      <c r="Q47" s="43"/>
      <c r="R47" s="42"/>
      <c r="S47" s="41"/>
      <c r="T47" s="43"/>
      <c r="U47" s="43"/>
      <c r="V47" s="42"/>
      <c r="W47" s="44"/>
      <c r="X47" s="45"/>
      <c r="Y47" s="431">
        <f t="shared" si="1"/>
        <v>0</v>
      </c>
      <c r="Z47" s="488">
        <f t="shared" si="2"/>
        <v>0</v>
      </c>
      <c r="AA47" s="486"/>
      <c r="AB47" s="418"/>
      <c r="AC47" s="487"/>
      <c r="AD47" s="550"/>
      <c r="AE47" s="552"/>
      <c r="AF47" s="264"/>
    </row>
    <row r="48" spans="1:32" ht="18" customHeight="1" x14ac:dyDescent="0.2">
      <c r="A48" s="314" t="str">
        <f t="shared" si="0"/>
        <v/>
      </c>
      <c r="B48" s="52"/>
      <c r="C48" s="53"/>
      <c r="D48" s="41"/>
      <c r="E48" s="43"/>
      <c r="F48" s="43"/>
      <c r="G48" s="43"/>
      <c r="H48" s="43"/>
      <c r="I48" s="43"/>
      <c r="J48" s="43"/>
      <c r="K48" s="43"/>
      <c r="L48" s="43"/>
      <c r="M48" s="43"/>
      <c r="N48" s="43"/>
      <c r="O48" s="42"/>
      <c r="P48" s="41"/>
      <c r="Q48" s="43"/>
      <c r="R48" s="42"/>
      <c r="S48" s="41"/>
      <c r="T48" s="43"/>
      <c r="U48" s="43"/>
      <c r="V48" s="42"/>
      <c r="W48" s="44"/>
      <c r="X48" s="45"/>
      <c r="Y48" s="431">
        <f t="shared" si="1"/>
        <v>0</v>
      </c>
      <c r="Z48" s="488">
        <f t="shared" si="2"/>
        <v>0</v>
      </c>
      <c r="AA48" s="486"/>
      <c r="AB48" s="418"/>
      <c r="AC48" s="487"/>
      <c r="AD48" s="550"/>
      <c r="AE48" s="552"/>
      <c r="AF48" s="264"/>
    </row>
    <row r="49" spans="1:32" ht="18" customHeight="1" x14ac:dyDescent="0.2">
      <c r="A49" s="314" t="str">
        <f t="shared" si="0"/>
        <v/>
      </c>
      <c r="B49" s="52"/>
      <c r="C49" s="53"/>
      <c r="D49" s="41"/>
      <c r="E49" s="43"/>
      <c r="F49" s="43"/>
      <c r="G49" s="43"/>
      <c r="H49" s="43"/>
      <c r="I49" s="43"/>
      <c r="J49" s="43"/>
      <c r="K49" s="43"/>
      <c r="L49" s="43"/>
      <c r="M49" s="43"/>
      <c r="N49" s="43"/>
      <c r="O49" s="42"/>
      <c r="P49" s="41"/>
      <c r="Q49" s="43"/>
      <c r="R49" s="42"/>
      <c r="S49" s="41"/>
      <c r="T49" s="43"/>
      <c r="U49" s="43"/>
      <c r="V49" s="42"/>
      <c r="W49" s="44"/>
      <c r="X49" s="45"/>
      <c r="Y49" s="431">
        <f t="shared" si="1"/>
        <v>0</v>
      </c>
      <c r="Z49" s="488">
        <f t="shared" si="2"/>
        <v>0</v>
      </c>
      <c r="AA49" s="486"/>
      <c r="AB49" s="418"/>
      <c r="AC49" s="487"/>
      <c r="AD49" s="550"/>
      <c r="AE49" s="552"/>
      <c r="AF49" s="264"/>
    </row>
    <row r="50" spans="1:32" ht="18" customHeight="1" x14ac:dyDescent="0.2">
      <c r="A50" s="314" t="str">
        <f t="shared" si="0"/>
        <v/>
      </c>
      <c r="B50" s="52"/>
      <c r="C50" s="53"/>
      <c r="D50" s="41"/>
      <c r="E50" s="43"/>
      <c r="F50" s="43"/>
      <c r="G50" s="43"/>
      <c r="H50" s="43"/>
      <c r="I50" s="43"/>
      <c r="J50" s="43"/>
      <c r="K50" s="43"/>
      <c r="L50" s="43"/>
      <c r="M50" s="43"/>
      <c r="N50" s="43"/>
      <c r="O50" s="42"/>
      <c r="P50" s="41"/>
      <c r="Q50" s="43"/>
      <c r="R50" s="42"/>
      <c r="S50" s="41"/>
      <c r="T50" s="43"/>
      <c r="U50" s="43"/>
      <c r="V50" s="42"/>
      <c r="W50" s="44"/>
      <c r="X50" s="45"/>
      <c r="Y50" s="431">
        <f t="shared" si="1"/>
        <v>0</v>
      </c>
      <c r="Z50" s="488">
        <f t="shared" si="2"/>
        <v>0</v>
      </c>
      <c r="AA50" s="486"/>
      <c r="AB50" s="418"/>
      <c r="AC50" s="487"/>
      <c r="AD50" s="550"/>
      <c r="AE50" s="552"/>
      <c r="AF50" s="264"/>
    </row>
    <row r="51" spans="1:32" ht="18" customHeight="1" x14ac:dyDescent="0.2">
      <c r="A51" s="314" t="str">
        <f t="shared" si="0"/>
        <v/>
      </c>
      <c r="B51" s="52"/>
      <c r="C51" s="53"/>
      <c r="D51" s="41"/>
      <c r="E51" s="43"/>
      <c r="F51" s="43"/>
      <c r="G51" s="43"/>
      <c r="H51" s="43"/>
      <c r="I51" s="43"/>
      <c r="J51" s="43"/>
      <c r="K51" s="43"/>
      <c r="L51" s="43"/>
      <c r="M51" s="43"/>
      <c r="N51" s="43"/>
      <c r="O51" s="42"/>
      <c r="P51" s="41"/>
      <c r="Q51" s="43"/>
      <c r="R51" s="42"/>
      <c r="S51" s="41"/>
      <c r="T51" s="43"/>
      <c r="U51" s="43"/>
      <c r="V51" s="42"/>
      <c r="W51" s="44"/>
      <c r="X51" s="45"/>
      <c r="Y51" s="431">
        <f t="shared" si="1"/>
        <v>0</v>
      </c>
      <c r="Z51" s="488">
        <f t="shared" si="2"/>
        <v>0</v>
      </c>
      <c r="AA51" s="486"/>
      <c r="AB51" s="418"/>
      <c r="AC51" s="487"/>
      <c r="AD51" s="550"/>
      <c r="AE51" s="552"/>
      <c r="AF51" s="264"/>
    </row>
    <row r="52" spans="1:32" ht="18" customHeight="1" x14ac:dyDescent="0.2">
      <c r="A52" s="314" t="str">
        <f t="shared" si="0"/>
        <v/>
      </c>
      <c r="B52" s="52"/>
      <c r="C52" s="53"/>
      <c r="D52" s="41"/>
      <c r="E52" s="43"/>
      <c r="F52" s="43"/>
      <c r="G52" s="43"/>
      <c r="H52" s="43"/>
      <c r="I52" s="43"/>
      <c r="J52" s="43"/>
      <c r="K52" s="43"/>
      <c r="L52" s="43"/>
      <c r="M52" s="43"/>
      <c r="N52" s="43"/>
      <c r="O52" s="42"/>
      <c r="P52" s="41"/>
      <c r="Q52" s="43"/>
      <c r="R52" s="42"/>
      <c r="S52" s="41"/>
      <c r="T52" s="43"/>
      <c r="U52" s="43"/>
      <c r="V52" s="42"/>
      <c r="W52" s="44"/>
      <c r="X52" s="45"/>
      <c r="Y52" s="431">
        <f t="shared" si="1"/>
        <v>0</v>
      </c>
      <c r="Z52" s="488">
        <f t="shared" si="2"/>
        <v>0</v>
      </c>
      <c r="AA52" s="486"/>
      <c r="AB52" s="418"/>
      <c r="AC52" s="487"/>
      <c r="AD52" s="550"/>
      <c r="AE52" s="552"/>
      <c r="AF52" s="264"/>
    </row>
    <row r="53" spans="1:32" ht="18" customHeight="1" x14ac:dyDescent="0.2">
      <c r="A53" s="314" t="str">
        <f t="shared" si="0"/>
        <v/>
      </c>
      <c r="B53" s="52"/>
      <c r="C53" s="53"/>
      <c r="D53" s="41"/>
      <c r="E53" s="43"/>
      <c r="F53" s="43"/>
      <c r="G53" s="43"/>
      <c r="H53" s="43"/>
      <c r="I53" s="43"/>
      <c r="J53" s="43"/>
      <c r="K53" s="43"/>
      <c r="L53" s="43"/>
      <c r="M53" s="43"/>
      <c r="N53" s="43"/>
      <c r="O53" s="42"/>
      <c r="P53" s="41"/>
      <c r="Q53" s="43"/>
      <c r="R53" s="42"/>
      <c r="S53" s="41"/>
      <c r="T53" s="43"/>
      <c r="U53" s="43"/>
      <c r="V53" s="42"/>
      <c r="W53" s="44"/>
      <c r="X53" s="45"/>
      <c r="Y53" s="431">
        <f t="shared" si="1"/>
        <v>0</v>
      </c>
      <c r="Z53" s="488">
        <f t="shared" si="2"/>
        <v>0</v>
      </c>
      <c r="AA53" s="486"/>
      <c r="AB53" s="418"/>
      <c r="AC53" s="487"/>
      <c r="AD53" s="550"/>
      <c r="AE53" s="552"/>
      <c r="AF53" s="264"/>
    </row>
    <row r="54" spans="1:32" ht="18" customHeight="1" x14ac:dyDescent="0.2">
      <c r="A54" s="314" t="str">
        <f t="shared" ref="A54:A81" si="3">IF((COUNTA(B54:X54)+COUNTA(AA54:AE54))&gt;0,ROW()-21,"")</f>
        <v/>
      </c>
      <c r="B54" s="52"/>
      <c r="C54" s="53"/>
      <c r="D54" s="41"/>
      <c r="E54" s="43"/>
      <c r="F54" s="43"/>
      <c r="G54" s="43"/>
      <c r="H54" s="43"/>
      <c r="I54" s="43"/>
      <c r="J54" s="43"/>
      <c r="K54" s="43"/>
      <c r="L54" s="43"/>
      <c r="M54" s="43"/>
      <c r="N54" s="43"/>
      <c r="O54" s="42"/>
      <c r="P54" s="41"/>
      <c r="Q54" s="43"/>
      <c r="R54" s="42"/>
      <c r="S54" s="41"/>
      <c r="T54" s="43"/>
      <c r="U54" s="43"/>
      <c r="V54" s="42"/>
      <c r="W54" s="44"/>
      <c r="X54" s="45"/>
      <c r="Y54" s="431">
        <f t="shared" si="1"/>
        <v>0</v>
      </c>
      <c r="Z54" s="488">
        <f t="shared" si="2"/>
        <v>0</v>
      </c>
      <c r="AA54" s="486"/>
      <c r="AB54" s="418"/>
      <c r="AC54" s="487"/>
      <c r="AD54" s="550"/>
      <c r="AE54" s="552"/>
      <c r="AF54" s="264"/>
    </row>
    <row r="55" spans="1:32" ht="18" customHeight="1" x14ac:dyDescent="0.2">
      <c r="A55" s="314" t="str">
        <f t="shared" si="3"/>
        <v/>
      </c>
      <c r="B55" s="52"/>
      <c r="C55" s="53"/>
      <c r="D55" s="41"/>
      <c r="E55" s="43"/>
      <c r="F55" s="43"/>
      <c r="G55" s="43"/>
      <c r="H55" s="43"/>
      <c r="I55" s="43"/>
      <c r="J55" s="43"/>
      <c r="K55" s="43"/>
      <c r="L55" s="43"/>
      <c r="M55" s="43"/>
      <c r="N55" s="43"/>
      <c r="O55" s="42"/>
      <c r="P55" s="41"/>
      <c r="Q55" s="43"/>
      <c r="R55" s="42"/>
      <c r="S55" s="41"/>
      <c r="T55" s="43"/>
      <c r="U55" s="43"/>
      <c r="V55" s="42"/>
      <c r="W55" s="44"/>
      <c r="X55" s="45"/>
      <c r="Y55" s="431">
        <f t="shared" si="1"/>
        <v>0</v>
      </c>
      <c r="Z55" s="488">
        <f t="shared" si="2"/>
        <v>0</v>
      </c>
      <c r="AA55" s="486"/>
      <c r="AB55" s="418"/>
      <c r="AC55" s="487"/>
      <c r="AD55" s="550"/>
      <c r="AE55" s="552"/>
      <c r="AF55" s="264"/>
    </row>
    <row r="56" spans="1:32" ht="18" customHeight="1" x14ac:dyDescent="0.2">
      <c r="A56" s="314" t="str">
        <f t="shared" si="3"/>
        <v/>
      </c>
      <c r="B56" s="52"/>
      <c r="C56" s="53"/>
      <c r="D56" s="41"/>
      <c r="E56" s="43"/>
      <c r="F56" s="43"/>
      <c r="G56" s="43"/>
      <c r="H56" s="43"/>
      <c r="I56" s="43"/>
      <c r="J56" s="43"/>
      <c r="K56" s="43"/>
      <c r="L56" s="43"/>
      <c r="M56" s="43"/>
      <c r="N56" s="43"/>
      <c r="O56" s="42"/>
      <c r="P56" s="41"/>
      <c r="Q56" s="43"/>
      <c r="R56" s="42"/>
      <c r="S56" s="41"/>
      <c r="T56" s="43"/>
      <c r="U56" s="43"/>
      <c r="V56" s="42"/>
      <c r="W56" s="44"/>
      <c r="X56" s="45"/>
      <c r="Y56" s="431">
        <f t="shared" si="1"/>
        <v>0</v>
      </c>
      <c r="Z56" s="488">
        <f t="shared" si="2"/>
        <v>0</v>
      </c>
      <c r="AA56" s="486"/>
      <c r="AB56" s="418"/>
      <c r="AC56" s="487"/>
      <c r="AD56" s="550"/>
      <c r="AE56" s="552"/>
      <c r="AF56" s="264"/>
    </row>
    <row r="57" spans="1:32" ht="18" customHeight="1" x14ac:dyDescent="0.2">
      <c r="A57" s="314" t="str">
        <f t="shared" si="3"/>
        <v/>
      </c>
      <c r="B57" s="52"/>
      <c r="C57" s="53"/>
      <c r="D57" s="41"/>
      <c r="E57" s="43"/>
      <c r="F57" s="43"/>
      <c r="G57" s="43"/>
      <c r="H57" s="43"/>
      <c r="I57" s="43"/>
      <c r="J57" s="43"/>
      <c r="K57" s="43"/>
      <c r="L57" s="43"/>
      <c r="M57" s="43"/>
      <c r="N57" s="43"/>
      <c r="O57" s="42"/>
      <c r="P57" s="41"/>
      <c r="Q57" s="43"/>
      <c r="R57" s="42"/>
      <c r="S57" s="41"/>
      <c r="T57" s="43"/>
      <c r="U57" s="43"/>
      <c r="V57" s="42"/>
      <c r="W57" s="44"/>
      <c r="X57" s="45"/>
      <c r="Y57" s="431">
        <f t="shared" si="1"/>
        <v>0</v>
      </c>
      <c r="Z57" s="488">
        <f t="shared" si="2"/>
        <v>0</v>
      </c>
      <c r="AA57" s="486"/>
      <c r="AB57" s="418"/>
      <c r="AC57" s="487"/>
      <c r="AD57" s="550"/>
      <c r="AE57" s="552"/>
      <c r="AF57" s="264"/>
    </row>
    <row r="58" spans="1:32" ht="18" customHeight="1" x14ac:dyDescent="0.2">
      <c r="A58" s="314" t="str">
        <f t="shared" si="3"/>
        <v/>
      </c>
      <c r="B58" s="52"/>
      <c r="C58" s="53"/>
      <c r="D58" s="41"/>
      <c r="E58" s="43"/>
      <c r="F58" s="43"/>
      <c r="G58" s="43"/>
      <c r="H58" s="43"/>
      <c r="I58" s="43"/>
      <c r="J58" s="43"/>
      <c r="K58" s="43"/>
      <c r="L58" s="43"/>
      <c r="M58" s="43"/>
      <c r="N58" s="43"/>
      <c r="O58" s="42"/>
      <c r="P58" s="41"/>
      <c r="Q58" s="43"/>
      <c r="R58" s="42"/>
      <c r="S58" s="41"/>
      <c r="T58" s="43"/>
      <c r="U58" s="43"/>
      <c r="V58" s="42"/>
      <c r="W58" s="44"/>
      <c r="X58" s="45"/>
      <c r="Y58" s="431">
        <f t="shared" si="1"/>
        <v>0</v>
      </c>
      <c r="Z58" s="488">
        <f t="shared" si="2"/>
        <v>0</v>
      </c>
      <c r="AA58" s="486"/>
      <c r="AB58" s="418"/>
      <c r="AC58" s="487"/>
      <c r="AD58" s="550"/>
      <c r="AE58" s="552"/>
      <c r="AF58" s="264"/>
    </row>
    <row r="59" spans="1:32" ht="18" customHeight="1" x14ac:dyDescent="0.2">
      <c r="A59" s="314" t="str">
        <f t="shared" si="3"/>
        <v/>
      </c>
      <c r="B59" s="52"/>
      <c r="C59" s="53"/>
      <c r="D59" s="41"/>
      <c r="E59" s="43"/>
      <c r="F59" s="43"/>
      <c r="G59" s="43"/>
      <c r="H59" s="43"/>
      <c r="I59" s="43"/>
      <c r="J59" s="43"/>
      <c r="K59" s="43"/>
      <c r="L59" s="43"/>
      <c r="M59" s="43"/>
      <c r="N59" s="43"/>
      <c r="O59" s="42"/>
      <c r="P59" s="41"/>
      <c r="Q59" s="43"/>
      <c r="R59" s="42"/>
      <c r="S59" s="41"/>
      <c r="T59" s="43"/>
      <c r="U59" s="43"/>
      <c r="V59" s="42"/>
      <c r="W59" s="44"/>
      <c r="X59" s="45"/>
      <c r="Y59" s="431">
        <f t="shared" si="1"/>
        <v>0</v>
      </c>
      <c r="Z59" s="488">
        <f t="shared" si="2"/>
        <v>0</v>
      </c>
      <c r="AA59" s="486"/>
      <c r="AB59" s="418"/>
      <c r="AC59" s="487"/>
      <c r="AD59" s="550"/>
      <c r="AE59" s="552"/>
      <c r="AF59" s="264"/>
    </row>
    <row r="60" spans="1:32" ht="18" customHeight="1" x14ac:dyDescent="0.2">
      <c r="A60" s="314" t="str">
        <f t="shared" si="3"/>
        <v/>
      </c>
      <c r="B60" s="52"/>
      <c r="C60" s="53"/>
      <c r="D60" s="41"/>
      <c r="E60" s="43"/>
      <c r="F60" s="43"/>
      <c r="G60" s="43"/>
      <c r="H60" s="43"/>
      <c r="I60" s="43"/>
      <c r="J60" s="43"/>
      <c r="K60" s="43"/>
      <c r="L60" s="43"/>
      <c r="M60" s="43"/>
      <c r="N60" s="43"/>
      <c r="O60" s="42"/>
      <c r="P60" s="41"/>
      <c r="Q60" s="43"/>
      <c r="R60" s="42"/>
      <c r="S60" s="41"/>
      <c r="T60" s="43"/>
      <c r="U60" s="43"/>
      <c r="V60" s="42"/>
      <c r="W60" s="44"/>
      <c r="X60" s="45"/>
      <c r="Y60" s="431">
        <f t="shared" si="1"/>
        <v>0</v>
      </c>
      <c r="Z60" s="488">
        <f t="shared" si="2"/>
        <v>0</v>
      </c>
      <c r="AA60" s="486"/>
      <c r="AB60" s="418"/>
      <c r="AC60" s="487"/>
      <c r="AD60" s="550"/>
      <c r="AE60" s="552"/>
      <c r="AF60" s="264"/>
    </row>
    <row r="61" spans="1:32" ht="18" customHeight="1" x14ac:dyDescent="0.2">
      <c r="A61" s="314" t="str">
        <f t="shared" si="3"/>
        <v/>
      </c>
      <c r="B61" s="52"/>
      <c r="C61" s="53"/>
      <c r="D61" s="41"/>
      <c r="E61" s="43"/>
      <c r="F61" s="43"/>
      <c r="G61" s="43"/>
      <c r="H61" s="43"/>
      <c r="I61" s="43"/>
      <c r="J61" s="43"/>
      <c r="K61" s="43"/>
      <c r="L61" s="43"/>
      <c r="M61" s="43"/>
      <c r="N61" s="43"/>
      <c r="O61" s="42"/>
      <c r="P61" s="41"/>
      <c r="Q61" s="43"/>
      <c r="R61" s="42"/>
      <c r="S61" s="41"/>
      <c r="T61" s="43"/>
      <c r="U61" s="43"/>
      <c r="V61" s="42"/>
      <c r="W61" s="44"/>
      <c r="X61" s="45"/>
      <c r="Y61" s="431">
        <f t="shared" si="1"/>
        <v>0</v>
      </c>
      <c r="Z61" s="488">
        <f t="shared" si="2"/>
        <v>0</v>
      </c>
      <c r="AA61" s="486"/>
      <c r="AB61" s="418"/>
      <c r="AC61" s="487"/>
      <c r="AD61" s="550"/>
      <c r="AE61" s="552"/>
      <c r="AF61" s="264"/>
    </row>
    <row r="62" spans="1:32" ht="18" customHeight="1" x14ac:dyDescent="0.2">
      <c r="A62" s="314" t="str">
        <f t="shared" si="3"/>
        <v/>
      </c>
      <c r="B62" s="52"/>
      <c r="C62" s="53"/>
      <c r="D62" s="41"/>
      <c r="E62" s="43"/>
      <c r="F62" s="43"/>
      <c r="G62" s="43"/>
      <c r="H62" s="43"/>
      <c r="I62" s="43"/>
      <c r="J62" s="43"/>
      <c r="K62" s="43"/>
      <c r="L62" s="43"/>
      <c r="M62" s="43"/>
      <c r="N62" s="43"/>
      <c r="O62" s="42"/>
      <c r="P62" s="41"/>
      <c r="Q62" s="43"/>
      <c r="R62" s="42"/>
      <c r="S62" s="41"/>
      <c r="T62" s="43"/>
      <c r="U62" s="43"/>
      <c r="V62" s="42"/>
      <c r="W62" s="44"/>
      <c r="X62" s="45"/>
      <c r="Y62" s="431">
        <f t="shared" si="1"/>
        <v>0</v>
      </c>
      <c r="Z62" s="488">
        <f t="shared" si="2"/>
        <v>0</v>
      </c>
      <c r="AA62" s="486"/>
      <c r="AB62" s="418"/>
      <c r="AC62" s="487"/>
      <c r="AD62" s="550"/>
      <c r="AE62" s="552"/>
      <c r="AF62" s="264"/>
    </row>
    <row r="63" spans="1:32" ht="18" customHeight="1" x14ac:dyDescent="0.2">
      <c r="A63" s="314" t="str">
        <f t="shared" si="3"/>
        <v/>
      </c>
      <c r="B63" s="52"/>
      <c r="C63" s="53"/>
      <c r="D63" s="41"/>
      <c r="E63" s="43"/>
      <c r="F63" s="43"/>
      <c r="G63" s="43"/>
      <c r="H63" s="43"/>
      <c r="I63" s="43"/>
      <c r="J63" s="43"/>
      <c r="K63" s="43"/>
      <c r="L63" s="43"/>
      <c r="M63" s="43"/>
      <c r="N63" s="43"/>
      <c r="O63" s="42"/>
      <c r="P63" s="41"/>
      <c r="Q63" s="43"/>
      <c r="R63" s="42"/>
      <c r="S63" s="41"/>
      <c r="T63" s="43"/>
      <c r="U63" s="43"/>
      <c r="V63" s="42"/>
      <c r="W63" s="44"/>
      <c r="X63" s="45"/>
      <c r="Y63" s="431">
        <f t="shared" si="1"/>
        <v>0</v>
      </c>
      <c r="Z63" s="488">
        <f t="shared" si="2"/>
        <v>0</v>
      </c>
      <c r="AA63" s="486"/>
      <c r="AB63" s="418"/>
      <c r="AC63" s="487"/>
      <c r="AD63" s="550"/>
      <c r="AE63" s="552"/>
      <c r="AF63" s="264"/>
    </row>
    <row r="64" spans="1:32" ht="18" customHeight="1" x14ac:dyDescent="0.2">
      <c r="A64" s="314" t="str">
        <f t="shared" si="3"/>
        <v/>
      </c>
      <c r="B64" s="52"/>
      <c r="C64" s="53"/>
      <c r="D64" s="41"/>
      <c r="E64" s="43"/>
      <c r="F64" s="43"/>
      <c r="G64" s="43"/>
      <c r="H64" s="43"/>
      <c r="I64" s="43"/>
      <c r="J64" s="43"/>
      <c r="K64" s="43"/>
      <c r="L64" s="43"/>
      <c r="M64" s="43"/>
      <c r="N64" s="43"/>
      <c r="O64" s="42"/>
      <c r="P64" s="41"/>
      <c r="Q64" s="43"/>
      <c r="R64" s="42"/>
      <c r="S64" s="41"/>
      <c r="T64" s="43"/>
      <c r="U64" s="43"/>
      <c r="V64" s="42"/>
      <c r="W64" s="44"/>
      <c r="X64" s="45"/>
      <c r="Y64" s="431">
        <f t="shared" si="1"/>
        <v>0</v>
      </c>
      <c r="Z64" s="488">
        <f t="shared" si="2"/>
        <v>0</v>
      </c>
      <c r="AA64" s="486"/>
      <c r="AB64" s="418"/>
      <c r="AC64" s="487"/>
      <c r="AD64" s="550"/>
      <c r="AE64" s="552"/>
      <c r="AF64" s="264"/>
    </row>
    <row r="65" spans="1:32" ht="18" customHeight="1" x14ac:dyDescent="0.2">
      <c r="A65" s="314" t="str">
        <f t="shared" si="3"/>
        <v/>
      </c>
      <c r="B65" s="52"/>
      <c r="C65" s="53"/>
      <c r="D65" s="41"/>
      <c r="E65" s="43"/>
      <c r="F65" s="43"/>
      <c r="G65" s="43"/>
      <c r="H65" s="43"/>
      <c r="I65" s="43"/>
      <c r="J65" s="43"/>
      <c r="K65" s="43"/>
      <c r="L65" s="43"/>
      <c r="M65" s="43"/>
      <c r="N65" s="43"/>
      <c r="O65" s="42"/>
      <c r="P65" s="41"/>
      <c r="Q65" s="43"/>
      <c r="R65" s="42"/>
      <c r="S65" s="41"/>
      <c r="T65" s="43"/>
      <c r="U65" s="43"/>
      <c r="V65" s="42"/>
      <c r="W65" s="44"/>
      <c r="X65" s="45"/>
      <c r="Y65" s="431">
        <f t="shared" si="1"/>
        <v>0</v>
      </c>
      <c r="Z65" s="488">
        <f t="shared" si="2"/>
        <v>0</v>
      </c>
      <c r="AA65" s="486"/>
      <c r="AB65" s="418"/>
      <c r="AC65" s="487"/>
      <c r="AD65" s="550"/>
      <c r="AE65" s="552"/>
      <c r="AF65" s="264"/>
    </row>
    <row r="66" spans="1:32" ht="18" customHeight="1" x14ac:dyDescent="0.2">
      <c r="A66" s="314" t="str">
        <f t="shared" si="3"/>
        <v/>
      </c>
      <c r="B66" s="52"/>
      <c r="C66" s="53"/>
      <c r="D66" s="41"/>
      <c r="E66" s="43"/>
      <c r="F66" s="43"/>
      <c r="G66" s="43"/>
      <c r="H66" s="43"/>
      <c r="I66" s="43"/>
      <c r="J66" s="43"/>
      <c r="K66" s="43"/>
      <c r="L66" s="43"/>
      <c r="M66" s="43"/>
      <c r="N66" s="43"/>
      <c r="O66" s="42"/>
      <c r="P66" s="41"/>
      <c r="Q66" s="43"/>
      <c r="R66" s="42"/>
      <c r="S66" s="41"/>
      <c r="T66" s="43"/>
      <c r="U66" s="43"/>
      <c r="V66" s="42"/>
      <c r="W66" s="44"/>
      <c r="X66" s="45"/>
      <c r="Y66" s="431">
        <f t="shared" si="1"/>
        <v>0</v>
      </c>
      <c r="Z66" s="488">
        <f t="shared" si="2"/>
        <v>0</v>
      </c>
      <c r="AA66" s="486"/>
      <c r="AB66" s="418"/>
      <c r="AC66" s="487"/>
      <c r="AD66" s="550"/>
      <c r="AE66" s="552"/>
      <c r="AF66" s="264"/>
    </row>
    <row r="67" spans="1:32" ht="18" customHeight="1" x14ac:dyDescent="0.2">
      <c r="A67" s="314" t="str">
        <f t="shared" si="3"/>
        <v/>
      </c>
      <c r="B67" s="52"/>
      <c r="C67" s="53"/>
      <c r="D67" s="41"/>
      <c r="E67" s="43"/>
      <c r="F67" s="43"/>
      <c r="G67" s="43"/>
      <c r="H67" s="43"/>
      <c r="I67" s="43"/>
      <c r="J67" s="43"/>
      <c r="K67" s="43"/>
      <c r="L67" s="43"/>
      <c r="M67" s="43"/>
      <c r="N67" s="43"/>
      <c r="O67" s="42"/>
      <c r="P67" s="41"/>
      <c r="Q67" s="43"/>
      <c r="R67" s="42"/>
      <c r="S67" s="41"/>
      <c r="T67" s="43"/>
      <c r="U67" s="43"/>
      <c r="V67" s="42"/>
      <c r="W67" s="44"/>
      <c r="X67" s="45"/>
      <c r="Y67" s="431">
        <f t="shared" si="1"/>
        <v>0</v>
      </c>
      <c r="Z67" s="488">
        <f t="shared" si="2"/>
        <v>0</v>
      </c>
      <c r="AA67" s="486"/>
      <c r="AB67" s="418"/>
      <c r="AC67" s="487"/>
      <c r="AD67" s="550"/>
      <c r="AE67" s="552"/>
      <c r="AF67" s="264"/>
    </row>
    <row r="68" spans="1:32" ht="18" customHeight="1" x14ac:dyDescent="0.2">
      <c r="A68" s="314" t="str">
        <f t="shared" si="3"/>
        <v/>
      </c>
      <c r="B68" s="52"/>
      <c r="C68" s="53"/>
      <c r="D68" s="41"/>
      <c r="E68" s="43"/>
      <c r="F68" s="43"/>
      <c r="G68" s="43"/>
      <c r="H68" s="43"/>
      <c r="I68" s="43"/>
      <c r="J68" s="43"/>
      <c r="K68" s="43"/>
      <c r="L68" s="43"/>
      <c r="M68" s="43"/>
      <c r="N68" s="43"/>
      <c r="O68" s="42"/>
      <c r="P68" s="41"/>
      <c r="Q68" s="43"/>
      <c r="R68" s="42"/>
      <c r="S68" s="41"/>
      <c r="T68" s="43"/>
      <c r="U68" s="43"/>
      <c r="V68" s="42"/>
      <c r="W68" s="44"/>
      <c r="X68" s="45"/>
      <c r="Y68" s="431">
        <f t="shared" si="1"/>
        <v>0</v>
      </c>
      <c r="Z68" s="488">
        <f t="shared" si="2"/>
        <v>0</v>
      </c>
      <c r="AA68" s="486"/>
      <c r="AB68" s="418"/>
      <c r="AC68" s="487"/>
      <c r="AD68" s="550"/>
      <c r="AE68" s="552"/>
      <c r="AF68" s="264"/>
    </row>
    <row r="69" spans="1:32" ht="18" customHeight="1" x14ac:dyDescent="0.2">
      <c r="A69" s="314" t="str">
        <f t="shared" si="3"/>
        <v/>
      </c>
      <c r="B69" s="52"/>
      <c r="C69" s="53"/>
      <c r="D69" s="41"/>
      <c r="E69" s="43"/>
      <c r="F69" s="43"/>
      <c r="G69" s="43"/>
      <c r="H69" s="43"/>
      <c r="I69" s="43"/>
      <c r="J69" s="43"/>
      <c r="K69" s="43"/>
      <c r="L69" s="43"/>
      <c r="M69" s="43"/>
      <c r="N69" s="43"/>
      <c r="O69" s="42"/>
      <c r="P69" s="41"/>
      <c r="Q69" s="43"/>
      <c r="R69" s="42"/>
      <c r="S69" s="41"/>
      <c r="T69" s="43"/>
      <c r="U69" s="43"/>
      <c r="V69" s="42"/>
      <c r="W69" s="44"/>
      <c r="X69" s="45"/>
      <c r="Y69" s="431">
        <f t="shared" si="1"/>
        <v>0</v>
      </c>
      <c r="Z69" s="488">
        <f t="shared" si="2"/>
        <v>0</v>
      </c>
      <c r="AA69" s="486"/>
      <c r="AB69" s="418"/>
      <c r="AC69" s="487"/>
      <c r="AD69" s="550"/>
      <c r="AE69" s="552"/>
      <c r="AF69" s="264"/>
    </row>
    <row r="70" spans="1:32" ht="18" customHeight="1" x14ac:dyDescent="0.2">
      <c r="A70" s="314" t="str">
        <f t="shared" si="3"/>
        <v/>
      </c>
      <c r="B70" s="52"/>
      <c r="C70" s="53"/>
      <c r="D70" s="41"/>
      <c r="E70" s="43"/>
      <c r="F70" s="43"/>
      <c r="G70" s="43"/>
      <c r="H70" s="43"/>
      <c r="I70" s="43"/>
      <c r="J70" s="43"/>
      <c r="K70" s="43"/>
      <c r="L70" s="43"/>
      <c r="M70" s="43"/>
      <c r="N70" s="43"/>
      <c r="O70" s="42"/>
      <c r="P70" s="41"/>
      <c r="Q70" s="43"/>
      <c r="R70" s="42"/>
      <c r="S70" s="41"/>
      <c r="T70" s="43"/>
      <c r="U70" s="43"/>
      <c r="V70" s="42"/>
      <c r="W70" s="44"/>
      <c r="X70" s="45"/>
      <c r="Y70" s="431">
        <f t="shared" si="1"/>
        <v>0</v>
      </c>
      <c r="Z70" s="488">
        <f t="shared" si="2"/>
        <v>0</v>
      </c>
      <c r="AA70" s="486"/>
      <c r="AB70" s="418"/>
      <c r="AC70" s="487"/>
      <c r="AD70" s="550"/>
      <c r="AE70" s="552"/>
      <c r="AF70" s="264"/>
    </row>
    <row r="71" spans="1:32" ht="18" customHeight="1" x14ac:dyDescent="0.2">
      <c r="A71" s="314" t="str">
        <f t="shared" si="3"/>
        <v/>
      </c>
      <c r="B71" s="52"/>
      <c r="C71" s="53"/>
      <c r="D71" s="41"/>
      <c r="E71" s="43"/>
      <c r="F71" s="43"/>
      <c r="G71" s="43"/>
      <c r="H71" s="43"/>
      <c r="I71" s="43"/>
      <c r="J71" s="43"/>
      <c r="K71" s="43"/>
      <c r="L71" s="43"/>
      <c r="M71" s="43"/>
      <c r="N71" s="43"/>
      <c r="O71" s="42"/>
      <c r="P71" s="41"/>
      <c r="Q71" s="43"/>
      <c r="R71" s="42"/>
      <c r="S71" s="41"/>
      <c r="T71" s="43"/>
      <c r="U71" s="43"/>
      <c r="V71" s="42"/>
      <c r="W71" s="44"/>
      <c r="X71" s="45"/>
      <c r="Y71" s="431">
        <f t="shared" si="1"/>
        <v>0</v>
      </c>
      <c r="Z71" s="488">
        <f t="shared" si="2"/>
        <v>0</v>
      </c>
      <c r="AA71" s="486"/>
      <c r="AB71" s="418"/>
      <c r="AC71" s="487"/>
      <c r="AD71" s="550"/>
      <c r="AE71" s="552"/>
      <c r="AF71" s="264"/>
    </row>
    <row r="72" spans="1:32" ht="18" customHeight="1" x14ac:dyDescent="0.2">
      <c r="A72" s="314" t="str">
        <f t="shared" si="3"/>
        <v/>
      </c>
      <c r="B72" s="52"/>
      <c r="C72" s="53"/>
      <c r="D72" s="41"/>
      <c r="E72" s="43"/>
      <c r="F72" s="43"/>
      <c r="G72" s="43"/>
      <c r="H72" s="43"/>
      <c r="I72" s="43"/>
      <c r="J72" s="43"/>
      <c r="K72" s="43"/>
      <c r="L72" s="43"/>
      <c r="M72" s="43"/>
      <c r="N72" s="43"/>
      <c r="O72" s="42"/>
      <c r="P72" s="41"/>
      <c r="Q72" s="43"/>
      <c r="R72" s="42"/>
      <c r="S72" s="41"/>
      <c r="T72" s="43"/>
      <c r="U72" s="43"/>
      <c r="V72" s="42"/>
      <c r="W72" s="44"/>
      <c r="X72" s="45"/>
      <c r="Y72" s="431">
        <f t="shared" si="1"/>
        <v>0</v>
      </c>
      <c r="Z72" s="488">
        <f t="shared" si="2"/>
        <v>0</v>
      </c>
      <c r="AA72" s="486"/>
      <c r="AB72" s="418"/>
      <c r="AC72" s="487"/>
      <c r="AD72" s="550"/>
      <c r="AE72" s="552"/>
      <c r="AF72" s="264"/>
    </row>
    <row r="73" spans="1:32" ht="18" customHeight="1" x14ac:dyDescent="0.2">
      <c r="A73" s="314" t="str">
        <f t="shared" si="3"/>
        <v/>
      </c>
      <c r="B73" s="52"/>
      <c r="C73" s="53"/>
      <c r="D73" s="41"/>
      <c r="E73" s="43"/>
      <c r="F73" s="43"/>
      <c r="G73" s="43"/>
      <c r="H73" s="43"/>
      <c r="I73" s="43"/>
      <c r="J73" s="43"/>
      <c r="K73" s="43"/>
      <c r="L73" s="43"/>
      <c r="M73" s="43"/>
      <c r="N73" s="43"/>
      <c r="O73" s="42"/>
      <c r="P73" s="41"/>
      <c r="Q73" s="43"/>
      <c r="R73" s="42"/>
      <c r="S73" s="41"/>
      <c r="T73" s="43"/>
      <c r="U73" s="43"/>
      <c r="V73" s="42"/>
      <c r="W73" s="44"/>
      <c r="X73" s="45"/>
      <c r="Y73" s="431">
        <f t="shared" si="1"/>
        <v>0</v>
      </c>
      <c r="Z73" s="488">
        <f t="shared" si="2"/>
        <v>0</v>
      </c>
      <c r="AA73" s="486"/>
      <c r="AB73" s="418"/>
      <c r="AC73" s="487"/>
      <c r="AD73" s="550"/>
      <c r="AE73" s="552"/>
      <c r="AF73" s="264"/>
    </row>
    <row r="74" spans="1:32" ht="18" customHeight="1" x14ac:dyDescent="0.2">
      <c r="A74" s="314" t="str">
        <f t="shared" si="3"/>
        <v/>
      </c>
      <c r="B74" s="52"/>
      <c r="C74" s="53"/>
      <c r="D74" s="41"/>
      <c r="E74" s="43"/>
      <c r="F74" s="43"/>
      <c r="G74" s="43"/>
      <c r="H74" s="43"/>
      <c r="I74" s="43"/>
      <c r="J74" s="43"/>
      <c r="K74" s="43"/>
      <c r="L74" s="43"/>
      <c r="M74" s="43"/>
      <c r="N74" s="43"/>
      <c r="O74" s="42"/>
      <c r="P74" s="41"/>
      <c r="Q74" s="43"/>
      <c r="R74" s="42"/>
      <c r="S74" s="41"/>
      <c r="T74" s="43"/>
      <c r="U74" s="43"/>
      <c r="V74" s="42"/>
      <c r="W74" s="44"/>
      <c r="X74" s="45"/>
      <c r="Y74" s="431">
        <f t="shared" si="1"/>
        <v>0</v>
      </c>
      <c r="Z74" s="488">
        <f t="shared" si="2"/>
        <v>0</v>
      </c>
      <c r="AA74" s="486"/>
      <c r="AB74" s="418"/>
      <c r="AC74" s="487"/>
      <c r="AD74" s="550"/>
      <c r="AE74" s="552"/>
      <c r="AF74" s="264"/>
    </row>
    <row r="75" spans="1:32" ht="18" customHeight="1" x14ac:dyDescent="0.2">
      <c r="A75" s="314" t="str">
        <f t="shared" si="3"/>
        <v/>
      </c>
      <c r="B75" s="52"/>
      <c r="C75" s="53"/>
      <c r="D75" s="41"/>
      <c r="E75" s="43"/>
      <c r="F75" s="43"/>
      <c r="G75" s="43"/>
      <c r="H75" s="43"/>
      <c r="I75" s="43"/>
      <c r="J75" s="43"/>
      <c r="K75" s="43"/>
      <c r="L75" s="43"/>
      <c r="M75" s="43"/>
      <c r="N75" s="43"/>
      <c r="O75" s="42"/>
      <c r="P75" s="41"/>
      <c r="Q75" s="43"/>
      <c r="R75" s="42"/>
      <c r="S75" s="41"/>
      <c r="T75" s="43"/>
      <c r="U75" s="43"/>
      <c r="V75" s="42"/>
      <c r="W75" s="44"/>
      <c r="X75" s="45"/>
      <c r="Y75" s="431">
        <f t="shared" si="1"/>
        <v>0</v>
      </c>
      <c r="Z75" s="488">
        <f t="shared" si="2"/>
        <v>0</v>
      </c>
      <c r="AA75" s="486"/>
      <c r="AB75" s="418"/>
      <c r="AC75" s="487"/>
      <c r="AD75" s="550"/>
      <c r="AE75" s="552"/>
      <c r="AF75" s="264"/>
    </row>
    <row r="76" spans="1:32" ht="18" customHeight="1" x14ac:dyDescent="0.2">
      <c r="A76" s="314" t="str">
        <f t="shared" si="3"/>
        <v/>
      </c>
      <c r="B76" s="52"/>
      <c r="C76" s="53"/>
      <c r="D76" s="41"/>
      <c r="E76" s="43"/>
      <c r="F76" s="43"/>
      <c r="G76" s="43"/>
      <c r="H76" s="43"/>
      <c r="I76" s="43"/>
      <c r="J76" s="43"/>
      <c r="K76" s="43"/>
      <c r="L76" s="43"/>
      <c r="M76" s="43"/>
      <c r="N76" s="43"/>
      <c r="O76" s="42"/>
      <c r="P76" s="41"/>
      <c r="Q76" s="43"/>
      <c r="R76" s="42"/>
      <c r="S76" s="41"/>
      <c r="T76" s="43"/>
      <c r="U76" s="43"/>
      <c r="V76" s="42"/>
      <c r="W76" s="44"/>
      <c r="X76" s="45"/>
      <c r="Y76" s="431">
        <f t="shared" si="1"/>
        <v>0</v>
      </c>
      <c r="Z76" s="488">
        <f t="shared" si="2"/>
        <v>0</v>
      </c>
      <c r="AA76" s="486"/>
      <c r="AB76" s="418"/>
      <c r="AC76" s="487"/>
      <c r="AD76" s="550"/>
      <c r="AE76" s="552"/>
      <c r="AF76" s="264"/>
    </row>
    <row r="77" spans="1:32" ht="18" customHeight="1" x14ac:dyDescent="0.2">
      <c r="A77" s="314" t="str">
        <f t="shared" si="3"/>
        <v/>
      </c>
      <c r="B77" s="52"/>
      <c r="C77" s="53"/>
      <c r="D77" s="41"/>
      <c r="E77" s="43"/>
      <c r="F77" s="43"/>
      <c r="G77" s="43"/>
      <c r="H77" s="43"/>
      <c r="I77" s="43"/>
      <c r="J77" s="43"/>
      <c r="K77" s="43"/>
      <c r="L77" s="43"/>
      <c r="M77" s="43"/>
      <c r="N77" s="43"/>
      <c r="O77" s="42"/>
      <c r="P77" s="41"/>
      <c r="Q77" s="43"/>
      <c r="R77" s="42"/>
      <c r="S77" s="41"/>
      <c r="T77" s="43"/>
      <c r="U77" s="43"/>
      <c r="V77" s="42"/>
      <c r="W77" s="44"/>
      <c r="X77" s="45"/>
      <c r="Y77" s="431">
        <f t="shared" si="1"/>
        <v>0</v>
      </c>
      <c r="Z77" s="488">
        <f t="shared" si="2"/>
        <v>0</v>
      </c>
      <c r="AA77" s="486"/>
      <c r="AB77" s="418"/>
      <c r="AC77" s="487"/>
      <c r="AD77" s="550"/>
      <c r="AE77" s="552"/>
      <c r="AF77" s="264"/>
    </row>
    <row r="78" spans="1:32" ht="18" customHeight="1" x14ac:dyDescent="0.2">
      <c r="A78" s="314" t="str">
        <f t="shared" si="3"/>
        <v/>
      </c>
      <c r="B78" s="52"/>
      <c r="C78" s="53"/>
      <c r="D78" s="41"/>
      <c r="E78" s="43"/>
      <c r="F78" s="43"/>
      <c r="G78" s="43"/>
      <c r="H78" s="43"/>
      <c r="I78" s="43"/>
      <c r="J78" s="43"/>
      <c r="K78" s="43"/>
      <c r="L78" s="43"/>
      <c r="M78" s="43"/>
      <c r="N78" s="43"/>
      <c r="O78" s="42"/>
      <c r="P78" s="41"/>
      <c r="Q78" s="43"/>
      <c r="R78" s="42"/>
      <c r="S78" s="41"/>
      <c r="T78" s="43"/>
      <c r="U78" s="43"/>
      <c r="V78" s="42"/>
      <c r="W78" s="44"/>
      <c r="X78" s="45"/>
      <c r="Y78" s="431">
        <f t="shared" si="1"/>
        <v>0</v>
      </c>
      <c r="Z78" s="488">
        <f t="shared" si="2"/>
        <v>0</v>
      </c>
      <c r="AA78" s="486"/>
      <c r="AB78" s="418"/>
      <c r="AC78" s="487"/>
      <c r="AD78" s="550"/>
      <c r="AE78" s="552"/>
      <c r="AF78" s="264"/>
    </row>
    <row r="79" spans="1:32" ht="18" customHeight="1" x14ac:dyDescent="0.2">
      <c r="A79" s="314" t="str">
        <f t="shared" si="3"/>
        <v/>
      </c>
      <c r="B79" s="52"/>
      <c r="C79" s="53"/>
      <c r="D79" s="41"/>
      <c r="E79" s="43"/>
      <c r="F79" s="43"/>
      <c r="G79" s="43"/>
      <c r="H79" s="43"/>
      <c r="I79" s="43"/>
      <c r="J79" s="43"/>
      <c r="K79" s="43"/>
      <c r="L79" s="43"/>
      <c r="M79" s="43"/>
      <c r="N79" s="43"/>
      <c r="O79" s="42"/>
      <c r="P79" s="41"/>
      <c r="Q79" s="43"/>
      <c r="R79" s="42"/>
      <c r="S79" s="41"/>
      <c r="T79" s="43"/>
      <c r="U79" s="43"/>
      <c r="V79" s="42"/>
      <c r="W79" s="44"/>
      <c r="X79" s="45"/>
      <c r="Y79" s="431">
        <f t="shared" si="1"/>
        <v>0</v>
      </c>
      <c r="Z79" s="488">
        <f t="shared" si="2"/>
        <v>0</v>
      </c>
      <c r="AA79" s="486"/>
      <c r="AB79" s="418"/>
      <c r="AC79" s="487"/>
      <c r="AD79" s="550"/>
      <c r="AE79" s="552"/>
      <c r="AF79" s="264"/>
    </row>
    <row r="80" spans="1:32" ht="18" customHeight="1" x14ac:dyDescent="0.2">
      <c r="A80" s="314" t="str">
        <f t="shared" si="3"/>
        <v/>
      </c>
      <c r="B80" s="52"/>
      <c r="C80" s="53"/>
      <c r="D80" s="41"/>
      <c r="E80" s="43"/>
      <c r="F80" s="43"/>
      <c r="G80" s="43"/>
      <c r="H80" s="43"/>
      <c r="I80" s="43"/>
      <c r="J80" s="43"/>
      <c r="K80" s="43"/>
      <c r="L80" s="43"/>
      <c r="M80" s="43"/>
      <c r="N80" s="43"/>
      <c r="O80" s="42"/>
      <c r="P80" s="41"/>
      <c r="Q80" s="43"/>
      <c r="R80" s="42"/>
      <c r="S80" s="41"/>
      <c r="T80" s="43"/>
      <c r="U80" s="43"/>
      <c r="V80" s="42"/>
      <c r="W80" s="44"/>
      <c r="X80" s="45"/>
      <c r="Y80" s="431">
        <f t="shared" si="1"/>
        <v>0</v>
      </c>
      <c r="Z80" s="488">
        <f t="shared" si="2"/>
        <v>0</v>
      </c>
      <c r="AA80" s="486"/>
      <c r="AB80" s="418"/>
      <c r="AC80" s="487"/>
      <c r="AD80" s="550"/>
      <c r="AE80" s="552"/>
      <c r="AF80" s="264"/>
    </row>
    <row r="81" spans="1:32" ht="18" customHeight="1" x14ac:dyDescent="0.2">
      <c r="A81" s="314" t="str">
        <f t="shared" si="3"/>
        <v/>
      </c>
      <c r="B81" s="52"/>
      <c r="C81" s="53"/>
      <c r="D81" s="41"/>
      <c r="E81" s="43"/>
      <c r="F81" s="43"/>
      <c r="G81" s="43"/>
      <c r="H81" s="43"/>
      <c r="I81" s="43"/>
      <c r="J81" s="43"/>
      <c r="K81" s="43"/>
      <c r="L81" s="43"/>
      <c r="M81" s="43"/>
      <c r="N81" s="43"/>
      <c r="O81" s="42"/>
      <c r="P81" s="41"/>
      <c r="Q81" s="43"/>
      <c r="R81" s="42"/>
      <c r="S81" s="41"/>
      <c r="T81" s="43"/>
      <c r="U81" s="43"/>
      <c r="V81" s="42"/>
      <c r="W81" s="44"/>
      <c r="X81" s="45"/>
      <c r="Y81" s="431">
        <f t="shared" si="1"/>
        <v>0</v>
      </c>
      <c r="Z81" s="488">
        <f t="shared" si="2"/>
        <v>0</v>
      </c>
      <c r="AA81" s="486"/>
      <c r="AB81" s="418"/>
      <c r="AC81" s="487"/>
      <c r="AD81" s="550"/>
      <c r="AE81" s="552"/>
      <c r="AF81" s="264"/>
    </row>
  </sheetData>
  <sheetProtection password="EDE9" sheet="1" objects="1" scenarios="1"/>
  <mergeCells count="40">
    <mergeCell ref="AA13:AC14"/>
    <mergeCell ref="AA15:AA20"/>
    <mergeCell ref="AB15:AB20"/>
    <mergeCell ref="AC15:AC20"/>
    <mergeCell ref="J12:J21"/>
    <mergeCell ref="Q12:Q21"/>
    <mergeCell ref="R12:R21"/>
    <mergeCell ref="X12:X21"/>
    <mergeCell ref="AD1:AE1"/>
    <mergeCell ref="E12:E21"/>
    <mergeCell ref="V12:V21"/>
    <mergeCell ref="W12:W21"/>
    <mergeCell ref="F12:F21"/>
    <mergeCell ref="AD2:AE2"/>
    <mergeCell ref="K12:K21"/>
    <mergeCell ref="U12:U21"/>
    <mergeCell ref="M12:M21"/>
    <mergeCell ref="N12:N21"/>
    <mergeCell ref="P12:P21"/>
    <mergeCell ref="P7:R11"/>
    <mergeCell ref="S7:V11"/>
    <mergeCell ref="Y7:AE11"/>
    <mergeCell ref="A5:V5"/>
    <mergeCell ref="Y13:Y20"/>
    <mergeCell ref="AE13:AE20"/>
    <mergeCell ref="A7:A21"/>
    <mergeCell ref="D7:O11"/>
    <mergeCell ref="G12:G21"/>
    <mergeCell ref="H12:H21"/>
    <mergeCell ref="I12:I21"/>
    <mergeCell ref="O12:O21"/>
    <mergeCell ref="B7:B21"/>
    <mergeCell ref="Z13:Z20"/>
    <mergeCell ref="AD13:AD20"/>
    <mergeCell ref="L12:L21"/>
    <mergeCell ref="C7:C21"/>
    <mergeCell ref="W7:X11"/>
    <mergeCell ref="S12:S21"/>
    <mergeCell ref="T12:T21"/>
    <mergeCell ref="D12:D21"/>
  </mergeCells>
  <phoneticPr fontId="7" type="noConversion"/>
  <conditionalFormatting sqref="AD1:AE2">
    <cfRule type="cellIs" dxfId="12" priority="3" stopIfTrue="1" operator="equal">
      <formula>0</formula>
    </cfRule>
  </conditionalFormatting>
  <conditionalFormatting sqref="D22:V81">
    <cfRule type="cellIs" dxfId="11" priority="5" stopIfTrue="1" operator="notEqual">
      <formula>""</formula>
    </cfRule>
  </conditionalFormatting>
  <conditionalFormatting sqref="W22:X81 B22:C81 AA22:AE81">
    <cfRule type="cellIs" dxfId="10" priority="4" stopIfTrue="1" operator="notEqual">
      <formula>0</formula>
    </cfRule>
  </conditionalFormatting>
  <printOptions horizontalCentered="1"/>
  <pageMargins left="0.19685039370078741" right="0.19685039370078741" top="0.59055118110236227" bottom="0.39370078740157483" header="0.19685039370078741" footer="0.19685039370078741"/>
  <pageSetup paperSize="9" scale="64" fitToHeight="0" orientation="landscape" useFirstPageNumber="1" r:id="rId1"/>
  <headerFooter alignWithMargins="0">
    <oddFooter>&amp;C&amp;8&amp;A - 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28</vt:i4>
      </vt:variant>
    </vt:vector>
  </HeadingPairs>
  <TitlesOfParts>
    <vt:vector size="41" baseType="lpstr">
      <vt:lpstr>Änderungsdoku</vt:lpstr>
      <vt:lpstr>Seite 1</vt:lpstr>
      <vt:lpstr>Seite 2</vt:lpstr>
      <vt:lpstr>Seite 3</vt:lpstr>
      <vt:lpstr>Sachbericht</vt:lpstr>
      <vt:lpstr>Formblatt NM</vt:lpstr>
      <vt:lpstr>Formblatt 1</vt:lpstr>
      <vt:lpstr>Formblatt 4</vt:lpstr>
      <vt:lpstr>Formblatt 5</vt:lpstr>
      <vt:lpstr>Formblatt 6</vt:lpstr>
      <vt:lpstr>Formblatt 7</vt:lpstr>
      <vt:lpstr>Formblatt 8</vt:lpstr>
      <vt:lpstr>Einzelnachweis Formblatt 8</vt:lpstr>
      <vt:lpstr>Änderungsdoku!Druckbereich</vt:lpstr>
      <vt:lpstr>'Formblatt 1'!Druckbereich</vt:lpstr>
      <vt:lpstr>'Formblatt 4'!Druckbereich</vt:lpstr>
      <vt:lpstr>'Formblatt 6'!Druckbereich</vt:lpstr>
      <vt:lpstr>'Formblatt 7'!Druckbereich</vt:lpstr>
      <vt:lpstr>'Formblatt 8'!Druckbereich</vt:lpstr>
      <vt:lpstr>'Formblatt NM'!Druckbereich</vt:lpstr>
      <vt:lpstr>Sachbericht!Druckbereich</vt:lpstr>
      <vt:lpstr>'Seite 1'!Druckbereich</vt:lpstr>
      <vt:lpstr>'Seite 2'!Druckbereich</vt:lpstr>
      <vt:lpstr>'Seite 3'!Druckbereich</vt:lpstr>
      <vt:lpstr>Änderungsdoku!Drucktitel</vt:lpstr>
      <vt:lpstr>'Einzelnachweis Formblatt 8'!Drucktitel</vt:lpstr>
      <vt:lpstr>'Formblatt 5'!Drucktitel</vt:lpstr>
      <vt:lpstr>Sachbericht!Drucktitel</vt:lpstr>
      <vt:lpstr>Einzelnachweis</vt:lpstr>
      <vt:lpstr>Formblatt_1</vt:lpstr>
      <vt:lpstr>Formblatt_4</vt:lpstr>
      <vt:lpstr>Formblatt_5</vt:lpstr>
      <vt:lpstr>Formblatt_6</vt:lpstr>
      <vt:lpstr>Formblatt_7</vt:lpstr>
      <vt:lpstr>Formblatt_8</vt:lpstr>
      <vt:lpstr>Großveranstaltungen</vt:lpstr>
      <vt:lpstr>Jugendarbeit</vt:lpstr>
      <vt:lpstr>Jugendbildung</vt:lpstr>
      <vt:lpstr>Jugenderholung</vt:lpstr>
      <vt:lpstr>Personalausgaben</vt:lpstr>
      <vt:lpstr>Sachausgaben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2019-01-29T07:33:13Z</cp:lastPrinted>
  <dcterms:created xsi:type="dcterms:W3CDTF">2000-03-16T14:51:56Z</dcterms:created>
  <dcterms:modified xsi:type="dcterms:W3CDTF">2019-10-18T06:30:00Z</dcterms:modified>
</cp:coreProperties>
</file>