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S:\Zuwendungsverfahren LJFP\Formulare\aktuelle Formulare\"/>
    </mc:Choice>
  </mc:AlternateContent>
  <bookViews>
    <workbookView xWindow="0" yWindow="0" windowWidth="28800" windowHeight="12000" tabRatio="822" activeTab="1"/>
  </bookViews>
  <sheets>
    <sheet name="Änderungsdoku" sheetId="247" r:id="rId1"/>
    <sheet name="TN-Liste" sheetId="233" r:id="rId2"/>
  </sheets>
  <definedNames>
    <definedName name="_xlnm.Print_Area" localSheetId="0">Änderungsdoku!$A$1:$C$23</definedName>
    <definedName name="_xlnm.Print_Area" localSheetId="1">INDIRECT('TN-Liste'!$P$2)</definedName>
    <definedName name="_xlnm.Print_Titles" localSheetId="0">Änderungsdoku!$8:$8</definedName>
    <definedName name="_xlnm.Print_Titles" localSheetId="1">'TN-Liste'!$42:$48</definedName>
  </definedNames>
  <calcPr calcId="162913"/>
</workbook>
</file>

<file path=xl/calcChain.xml><?xml version="1.0" encoding="utf-8"?>
<calcChain xmlns="http://schemas.openxmlformats.org/spreadsheetml/2006/main">
  <c r="P2" i="233" l="1"/>
  <c r="F21" i="233"/>
  <c r="P53" i="233" l="1"/>
  <c r="P51" i="233"/>
  <c r="P49" i="233"/>
  <c r="M25" i="233"/>
  <c r="P3" i="233" l="1"/>
  <c r="L25" i="233" l="1"/>
  <c r="P671" i="233" l="1"/>
  <c r="Q671" i="233"/>
  <c r="P673" i="233"/>
  <c r="Q673" i="233"/>
  <c r="P675" i="233"/>
  <c r="Q675" i="233"/>
  <c r="P677" i="233"/>
  <c r="Q677" i="233"/>
  <c r="P679" i="233"/>
  <c r="Q679" i="233"/>
  <c r="P681" i="233"/>
  <c r="Q681" i="233"/>
  <c r="P683" i="233"/>
  <c r="Q683" i="233"/>
  <c r="P685" i="233"/>
  <c r="Q685" i="233"/>
  <c r="P687" i="233"/>
  <c r="Q687" i="233"/>
  <c r="P689" i="233"/>
  <c r="Q689" i="233"/>
  <c r="P691" i="233"/>
  <c r="Q691" i="233"/>
  <c r="P693" i="233"/>
  <c r="Q693" i="233"/>
  <c r="P695" i="233"/>
  <c r="Q695" i="233"/>
  <c r="P697" i="233"/>
  <c r="Q697" i="233"/>
  <c r="P699" i="233"/>
  <c r="Q699" i="233"/>
  <c r="P701" i="233"/>
  <c r="Q701" i="233"/>
  <c r="P703" i="233"/>
  <c r="Q703" i="233"/>
  <c r="P705" i="233"/>
  <c r="Q705" i="233"/>
  <c r="P707" i="233"/>
  <c r="Q707" i="233"/>
  <c r="P709" i="233"/>
  <c r="Q709" i="233"/>
  <c r="P711" i="233"/>
  <c r="Q711" i="233"/>
  <c r="P713" i="233"/>
  <c r="Q713" i="233"/>
  <c r="P715" i="233"/>
  <c r="Q715" i="233"/>
  <c r="P717" i="233"/>
  <c r="Q717" i="233"/>
  <c r="P719" i="233"/>
  <c r="Q719" i="233"/>
  <c r="P721" i="233"/>
  <c r="Q721" i="233"/>
  <c r="P723" i="233"/>
  <c r="Q723" i="233"/>
  <c r="P725" i="233"/>
  <c r="Q725" i="233"/>
  <c r="P727" i="233"/>
  <c r="Q727" i="233"/>
  <c r="P729" i="233"/>
  <c r="Q729" i="233"/>
  <c r="P731" i="233"/>
  <c r="Q731" i="233"/>
  <c r="P733" i="233"/>
  <c r="Q733" i="233"/>
  <c r="P735" i="233"/>
  <c r="Q735" i="233"/>
  <c r="P737" i="233"/>
  <c r="Q737" i="233"/>
  <c r="P739" i="233"/>
  <c r="Q739" i="233"/>
  <c r="P741" i="233"/>
  <c r="Q741" i="233"/>
  <c r="P743" i="233"/>
  <c r="Q743" i="233"/>
  <c r="P745" i="233"/>
  <c r="Q745" i="233"/>
  <c r="P747" i="233"/>
  <c r="Q747" i="233"/>
  <c r="P749" i="233"/>
  <c r="Q749" i="233"/>
  <c r="P751" i="233"/>
  <c r="Q751" i="233"/>
  <c r="P753" i="233"/>
  <c r="Q753" i="233"/>
  <c r="P755" i="233"/>
  <c r="Q755" i="233"/>
  <c r="P757" i="233"/>
  <c r="Q757" i="233"/>
  <c r="P759" i="233"/>
  <c r="Q759" i="233"/>
  <c r="P761" i="233"/>
  <c r="Q761" i="233"/>
  <c r="P763" i="233"/>
  <c r="Q763" i="233"/>
  <c r="P765" i="233"/>
  <c r="Q765" i="233"/>
  <c r="P767" i="233"/>
  <c r="Q767" i="233"/>
  <c r="P769" i="233"/>
  <c r="Q769" i="233"/>
  <c r="P771" i="233"/>
  <c r="Q771" i="233"/>
  <c r="P773" i="233"/>
  <c r="Q773" i="233"/>
  <c r="P775" i="233"/>
  <c r="Q775" i="233"/>
  <c r="P777" i="233"/>
  <c r="Q777" i="233"/>
  <c r="P779" i="233"/>
  <c r="Q779" i="233"/>
  <c r="P781" i="233"/>
  <c r="Q781" i="233"/>
  <c r="P783" i="233"/>
  <c r="Q783" i="233"/>
  <c r="P785" i="233"/>
  <c r="Q785" i="233"/>
  <c r="P787" i="233"/>
  <c r="Q787" i="233"/>
  <c r="P789" i="233"/>
  <c r="Q789" i="233"/>
  <c r="P791" i="233"/>
  <c r="Q791" i="233"/>
  <c r="P793" i="233"/>
  <c r="Q793" i="233"/>
  <c r="P795" i="233"/>
  <c r="Q795" i="233"/>
  <c r="P797" i="233"/>
  <c r="Q797" i="233"/>
  <c r="P799" i="233"/>
  <c r="Q799" i="233"/>
  <c r="P801" i="233"/>
  <c r="Q801" i="233"/>
  <c r="P803" i="233"/>
  <c r="Q803" i="233"/>
  <c r="P805" i="233"/>
  <c r="Q805" i="233"/>
  <c r="P807" i="233"/>
  <c r="Q807" i="233"/>
  <c r="P809" i="233"/>
  <c r="Q809" i="233"/>
  <c r="P811" i="233"/>
  <c r="Q811" i="233"/>
  <c r="P813" i="233"/>
  <c r="Q813" i="233"/>
  <c r="P815" i="233"/>
  <c r="Q815" i="233"/>
  <c r="P817" i="233"/>
  <c r="Q817" i="233"/>
  <c r="P819" i="233"/>
  <c r="Q819" i="233"/>
  <c r="P821" i="233"/>
  <c r="Q821" i="233"/>
  <c r="P823" i="233"/>
  <c r="Q823" i="233"/>
  <c r="P825" i="233"/>
  <c r="Q825" i="233"/>
  <c r="P827" i="233"/>
  <c r="Q827" i="233"/>
  <c r="P829" i="233"/>
  <c r="Q829" i="233"/>
  <c r="P831" i="233"/>
  <c r="Q831" i="233"/>
  <c r="P833" i="233"/>
  <c r="Q833" i="233"/>
  <c r="P835" i="233"/>
  <c r="Q835" i="233"/>
  <c r="P837" i="233"/>
  <c r="Q837" i="233"/>
  <c r="P839" i="233"/>
  <c r="Q839" i="233"/>
  <c r="P841" i="233"/>
  <c r="Q841" i="233"/>
  <c r="P843" i="233"/>
  <c r="Q843" i="233"/>
  <c r="P845" i="233"/>
  <c r="Q845" i="233"/>
  <c r="P847" i="233"/>
  <c r="Q847" i="233"/>
  <c r="P849" i="233"/>
  <c r="Q849" i="233"/>
  <c r="P851" i="233"/>
  <c r="Q851" i="233"/>
  <c r="P853" i="233"/>
  <c r="Q853" i="233"/>
  <c r="P855" i="233"/>
  <c r="Q855" i="233"/>
  <c r="P857" i="233"/>
  <c r="Q857" i="233"/>
  <c r="P859" i="233"/>
  <c r="Q859" i="233"/>
  <c r="P861" i="233"/>
  <c r="Q861" i="233"/>
  <c r="P863" i="233"/>
  <c r="Q863" i="233"/>
  <c r="P865" i="233"/>
  <c r="Q865" i="233"/>
  <c r="P867" i="233"/>
  <c r="Q867" i="233"/>
  <c r="P869" i="233"/>
  <c r="Q869" i="233"/>
  <c r="P871" i="233"/>
  <c r="Q871" i="233"/>
  <c r="P873" i="233"/>
  <c r="Q873" i="233"/>
  <c r="P875" i="233"/>
  <c r="Q875" i="233"/>
  <c r="P877" i="233"/>
  <c r="Q877" i="233"/>
  <c r="P879" i="233"/>
  <c r="Q879" i="233"/>
  <c r="P881" i="233"/>
  <c r="Q881" i="233"/>
  <c r="P883" i="233"/>
  <c r="Q883" i="233"/>
  <c r="P885" i="233"/>
  <c r="Q885" i="233"/>
  <c r="P887" i="233"/>
  <c r="Q887" i="233"/>
  <c r="P889" i="233"/>
  <c r="Q889" i="233"/>
  <c r="P891" i="233"/>
  <c r="Q891" i="233"/>
  <c r="P893" i="233"/>
  <c r="Q893" i="233"/>
  <c r="P895" i="233"/>
  <c r="Q895" i="233"/>
  <c r="P897" i="233"/>
  <c r="Q897" i="233"/>
  <c r="P899" i="233"/>
  <c r="Q899" i="233"/>
  <c r="P901" i="233"/>
  <c r="Q901" i="233"/>
  <c r="P903" i="233"/>
  <c r="Q903" i="233"/>
  <c r="P905" i="233"/>
  <c r="Q905" i="233"/>
  <c r="P907" i="233"/>
  <c r="Q907" i="233"/>
  <c r="P909" i="233"/>
  <c r="Q909" i="233"/>
  <c r="P911" i="233"/>
  <c r="Q911" i="233"/>
  <c r="P913" i="233"/>
  <c r="Q913" i="233"/>
  <c r="P915" i="233"/>
  <c r="Q915" i="233"/>
  <c r="P917" i="233"/>
  <c r="Q917" i="233"/>
  <c r="P919" i="233"/>
  <c r="Q919" i="233"/>
  <c r="P921" i="233"/>
  <c r="Q921" i="233"/>
  <c r="P923" i="233"/>
  <c r="Q923" i="233"/>
  <c r="P925" i="233"/>
  <c r="Q925" i="233"/>
  <c r="P927" i="233"/>
  <c r="Q927" i="233"/>
  <c r="P929" i="233"/>
  <c r="Q929" i="233"/>
  <c r="P931" i="233"/>
  <c r="Q931" i="233"/>
  <c r="P933" i="233"/>
  <c r="Q933" i="233"/>
  <c r="P935" i="233"/>
  <c r="Q935" i="233"/>
  <c r="P937" i="233"/>
  <c r="Q937" i="233"/>
  <c r="P939" i="233"/>
  <c r="Q939" i="233"/>
  <c r="P941" i="233"/>
  <c r="Q941" i="233"/>
  <c r="P943" i="233"/>
  <c r="Q943" i="233"/>
  <c r="P945" i="233"/>
  <c r="Q945" i="233"/>
  <c r="P947" i="233"/>
  <c r="Q947" i="233"/>
  <c r="P949" i="233"/>
  <c r="Q949" i="233"/>
  <c r="P951" i="233"/>
  <c r="Q951" i="233"/>
  <c r="P953" i="233"/>
  <c r="Q953" i="233"/>
  <c r="P955" i="233"/>
  <c r="Q955" i="233"/>
  <c r="P957" i="233"/>
  <c r="Q957" i="233"/>
  <c r="P959" i="233"/>
  <c r="Q959" i="233"/>
  <c r="P961" i="233"/>
  <c r="Q961" i="233"/>
  <c r="P963" i="233"/>
  <c r="Q963" i="233"/>
  <c r="P965" i="233"/>
  <c r="Q965" i="233"/>
  <c r="P967" i="233"/>
  <c r="Q967" i="233"/>
  <c r="P969" i="233"/>
  <c r="Q969" i="233"/>
  <c r="P971" i="233"/>
  <c r="Q971" i="233"/>
  <c r="P973" i="233"/>
  <c r="Q973" i="233"/>
  <c r="P975" i="233"/>
  <c r="Q975" i="233"/>
  <c r="P977" i="233"/>
  <c r="Q977" i="233"/>
  <c r="P979" i="233"/>
  <c r="Q979" i="233"/>
  <c r="P981" i="233"/>
  <c r="Q981" i="233"/>
  <c r="P983" i="233"/>
  <c r="Q983" i="233"/>
  <c r="P985" i="233"/>
  <c r="Q985" i="233"/>
  <c r="P987" i="233"/>
  <c r="Q987" i="233"/>
  <c r="P989" i="233"/>
  <c r="Q989" i="233"/>
  <c r="P991" i="233"/>
  <c r="Q991" i="233"/>
  <c r="P993" i="233"/>
  <c r="Q993" i="233"/>
  <c r="P995" i="233"/>
  <c r="Q995" i="233"/>
  <c r="P997" i="233"/>
  <c r="Q997" i="233"/>
  <c r="P999" i="233"/>
  <c r="Q999" i="233"/>
  <c r="P1001" i="233"/>
  <c r="Q1001" i="233"/>
  <c r="P1003" i="233"/>
  <c r="Q1003" i="233"/>
  <c r="P1005" i="233"/>
  <c r="Q1005" i="233"/>
  <c r="P1007" i="233"/>
  <c r="Q1007" i="233"/>
  <c r="P1009" i="233"/>
  <c r="Q1009" i="233"/>
  <c r="P1011" i="233"/>
  <c r="Q1011" i="233"/>
  <c r="P1013" i="233"/>
  <c r="Q1013" i="233"/>
  <c r="P1015" i="233"/>
  <c r="Q1015" i="233"/>
  <c r="P1017" i="233"/>
  <c r="Q1017" i="233"/>
  <c r="P1019" i="233"/>
  <c r="Q1019" i="233"/>
  <c r="P1021" i="233"/>
  <c r="Q1021" i="233"/>
  <c r="P1023" i="233"/>
  <c r="Q1023" i="233"/>
  <c r="P1025" i="233"/>
  <c r="Q1025" i="233"/>
  <c r="P1027" i="233"/>
  <c r="Q1027" i="233"/>
  <c r="P1029" i="233"/>
  <c r="Q1029" i="233"/>
  <c r="P1031" i="233"/>
  <c r="Q1031" i="233"/>
  <c r="P1033" i="233"/>
  <c r="Q1033" i="233"/>
  <c r="P1035" i="233"/>
  <c r="Q1035" i="233"/>
  <c r="P1037" i="233"/>
  <c r="Q1037" i="233"/>
  <c r="P1039" i="233"/>
  <c r="Q1039" i="233"/>
  <c r="P1041" i="233"/>
  <c r="Q1041" i="233"/>
  <c r="P1043" i="233"/>
  <c r="Q1043" i="233"/>
  <c r="P1045" i="233"/>
  <c r="Q1045" i="233"/>
  <c r="P1047" i="233"/>
  <c r="Q1047" i="233"/>
  <c r="P291" i="233"/>
  <c r="Q291" i="233"/>
  <c r="P293" i="233"/>
  <c r="Q293" i="233"/>
  <c r="P295" i="233"/>
  <c r="Q295" i="233"/>
  <c r="P297" i="233"/>
  <c r="Q297" i="233"/>
  <c r="P299" i="233"/>
  <c r="Q299" i="233"/>
  <c r="P301" i="233"/>
  <c r="Q301" i="233"/>
  <c r="P303" i="233"/>
  <c r="Q303" i="233"/>
  <c r="P305" i="233"/>
  <c r="Q305" i="233"/>
  <c r="P307" i="233"/>
  <c r="Q307" i="233"/>
  <c r="P309" i="233"/>
  <c r="Q309" i="233"/>
  <c r="P311" i="233"/>
  <c r="Q311" i="233"/>
  <c r="P313" i="233"/>
  <c r="Q313" i="233"/>
  <c r="P315" i="233"/>
  <c r="Q315" i="233"/>
  <c r="P317" i="233"/>
  <c r="Q317" i="233"/>
  <c r="P319" i="233"/>
  <c r="Q319" i="233"/>
  <c r="P321" i="233"/>
  <c r="Q321" i="233"/>
  <c r="P323" i="233"/>
  <c r="Q323" i="233"/>
  <c r="P325" i="233"/>
  <c r="Q325" i="233"/>
  <c r="P327" i="233"/>
  <c r="Q327" i="233"/>
  <c r="P329" i="233"/>
  <c r="Q329" i="233"/>
  <c r="P331" i="233"/>
  <c r="Q331" i="233"/>
  <c r="P333" i="233"/>
  <c r="Q333" i="233"/>
  <c r="P335" i="233"/>
  <c r="Q335" i="233"/>
  <c r="P337" i="233"/>
  <c r="Q337" i="233"/>
  <c r="P339" i="233"/>
  <c r="Q339" i="233"/>
  <c r="P341" i="233"/>
  <c r="Q341" i="233"/>
  <c r="P343" i="233"/>
  <c r="Q343" i="233"/>
  <c r="P345" i="233"/>
  <c r="Q345" i="233"/>
  <c r="P347" i="233"/>
  <c r="Q347" i="233"/>
  <c r="P349" i="233"/>
  <c r="Q349" i="233"/>
  <c r="P351" i="233"/>
  <c r="Q351" i="233"/>
  <c r="P353" i="233"/>
  <c r="Q353" i="233"/>
  <c r="P355" i="233"/>
  <c r="Q355" i="233"/>
  <c r="P357" i="233"/>
  <c r="Q357" i="233"/>
  <c r="P359" i="233"/>
  <c r="Q359" i="233"/>
  <c r="P361" i="233"/>
  <c r="Q361" i="233"/>
  <c r="P363" i="233"/>
  <c r="Q363" i="233"/>
  <c r="P365" i="233"/>
  <c r="Q365" i="233"/>
  <c r="P367" i="233"/>
  <c r="Q367" i="233"/>
  <c r="P369" i="233"/>
  <c r="Q369" i="233"/>
  <c r="P371" i="233"/>
  <c r="Q371" i="233"/>
  <c r="P373" i="233"/>
  <c r="Q373" i="233"/>
  <c r="P375" i="233"/>
  <c r="Q375" i="233"/>
  <c r="P377" i="233"/>
  <c r="Q377" i="233"/>
  <c r="P379" i="233"/>
  <c r="Q379" i="233"/>
  <c r="P381" i="233"/>
  <c r="Q381" i="233"/>
  <c r="P383" i="233"/>
  <c r="Q383" i="233"/>
  <c r="P385" i="233"/>
  <c r="Q385" i="233"/>
  <c r="P387" i="233"/>
  <c r="Q387" i="233"/>
  <c r="P389" i="233"/>
  <c r="Q389" i="233"/>
  <c r="P391" i="233"/>
  <c r="Q391" i="233"/>
  <c r="P393" i="233"/>
  <c r="Q393" i="233"/>
  <c r="P395" i="233"/>
  <c r="Q395" i="233"/>
  <c r="P397" i="233"/>
  <c r="Q397" i="233"/>
  <c r="P399" i="233"/>
  <c r="Q399" i="233"/>
  <c r="P401" i="233"/>
  <c r="Q401" i="233"/>
  <c r="P403" i="233"/>
  <c r="Q403" i="233"/>
  <c r="P405" i="233"/>
  <c r="Q405" i="233"/>
  <c r="P407" i="233"/>
  <c r="Q407" i="233"/>
  <c r="P409" i="233"/>
  <c r="Q409" i="233"/>
  <c r="P411" i="233"/>
  <c r="Q411" i="233"/>
  <c r="P413" i="233"/>
  <c r="Q413" i="233"/>
  <c r="P415" i="233"/>
  <c r="Q415" i="233"/>
  <c r="P417" i="233"/>
  <c r="Q417" i="233"/>
  <c r="P419" i="233"/>
  <c r="Q419" i="233"/>
  <c r="P421" i="233"/>
  <c r="Q421" i="233"/>
  <c r="P423" i="233"/>
  <c r="Q423" i="233"/>
  <c r="P425" i="233"/>
  <c r="Q425" i="233"/>
  <c r="P427" i="233"/>
  <c r="Q427" i="233"/>
  <c r="P429" i="233"/>
  <c r="Q429" i="233"/>
  <c r="P431" i="233"/>
  <c r="Q431" i="233"/>
  <c r="P433" i="233"/>
  <c r="Q433" i="233"/>
  <c r="P435" i="233"/>
  <c r="Q435" i="233"/>
  <c r="P437" i="233"/>
  <c r="Q437" i="233"/>
  <c r="P439" i="233"/>
  <c r="Q439" i="233"/>
  <c r="P441" i="233"/>
  <c r="Q441" i="233"/>
  <c r="P443" i="233"/>
  <c r="Q443" i="233"/>
  <c r="P445" i="233"/>
  <c r="Q445" i="233"/>
  <c r="P447" i="233"/>
  <c r="Q447" i="233"/>
  <c r="P449" i="233"/>
  <c r="Q449" i="233"/>
  <c r="P451" i="233"/>
  <c r="Q451" i="233"/>
  <c r="P453" i="233"/>
  <c r="Q453" i="233"/>
  <c r="P455" i="233"/>
  <c r="Q455" i="233"/>
  <c r="P457" i="233"/>
  <c r="Q457" i="233"/>
  <c r="P459" i="233"/>
  <c r="Q459" i="233"/>
  <c r="P461" i="233"/>
  <c r="Q461" i="233"/>
  <c r="P463" i="233"/>
  <c r="Q463" i="233"/>
  <c r="P465" i="233"/>
  <c r="Q465" i="233"/>
  <c r="P467" i="233"/>
  <c r="Q467" i="233"/>
  <c r="P469" i="233"/>
  <c r="Q469" i="233"/>
  <c r="P471" i="233"/>
  <c r="Q471" i="233"/>
  <c r="P473" i="233"/>
  <c r="Q473" i="233"/>
  <c r="P475" i="233"/>
  <c r="Q475" i="233"/>
  <c r="P477" i="233"/>
  <c r="Q477" i="233"/>
  <c r="P479" i="233"/>
  <c r="Q479" i="233"/>
  <c r="P481" i="233"/>
  <c r="Q481" i="233"/>
  <c r="P483" i="233"/>
  <c r="Q483" i="233"/>
  <c r="P485" i="233"/>
  <c r="Q485" i="233"/>
  <c r="P487" i="233"/>
  <c r="Q487" i="233"/>
  <c r="P489" i="233"/>
  <c r="Q489" i="233"/>
  <c r="P491" i="233"/>
  <c r="Q491" i="233"/>
  <c r="P493" i="233"/>
  <c r="Q493" i="233"/>
  <c r="P495" i="233"/>
  <c r="Q495" i="233"/>
  <c r="P497" i="233"/>
  <c r="Q497" i="233"/>
  <c r="P499" i="233"/>
  <c r="Q499" i="233"/>
  <c r="P501" i="233"/>
  <c r="Q501" i="233"/>
  <c r="P503" i="233"/>
  <c r="Q503" i="233"/>
  <c r="P505" i="233"/>
  <c r="Q505" i="233"/>
  <c r="P507" i="233"/>
  <c r="Q507" i="233"/>
  <c r="P509" i="233"/>
  <c r="Q509" i="233"/>
  <c r="P511" i="233"/>
  <c r="Q511" i="233"/>
  <c r="P513" i="233"/>
  <c r="Q513" i="233"/>
  <c r="P515" i="233"/>
  <c r="Q515" i="233"/>
  <c r="P517" i="233"/>
  <c r="Q517" i="233"/>
  <c r="P519" i="233"/>
  <c r="Q519" i="233"/>
  <c r="P521" i="233"/>
  <c r="Q521" i="233"/>
  <c r="P523" i="233"/>
  <c r="Q523" i="233"/>
  <c r="P525" i="233"/>
  <c r="Q525" i="233"/>
  <c r="P527" i="233"/>
  <c r="Q527" i="233"/>
  <c r="P529" i="233"/>
  <c r="Q529" i="233"/>
  <c r="P531" i="233"/>
  <c r="Q531" i="233"/>
  <c r="P533" i="233"/>
  <c r="Q533" i="233"/>
  <c r="P535" i="233"/>
  <c r="Q535" i="233"/>
  <c r="P537" i="233"/>
  <c r="Q537" i="233"/>
  <c r="P539" i="233"/>
  <c r="Q539" i="233"/>
  <c r="P541" i="233"/>
  <c r="Q541" i="233"/>
  <c r="P543" i="233"/>
  <c r="Q543" i="233"/>
  <c r="P545" i="233"/>
  <c r="Q545" i="233"/>
  <c r="P547" i="233"/>
  <c r="Q547" i="233"/>
  <c r="P549" i="233"/>
  <c r="Q549" i="233"/>
  <c r="P551" i="233"/>
  <c r="Q551" i="233"/>
  <c r="P553" i="233"/>
  <c r="Q553" i="233"/>
  <c r="P555" i="233"/>
  <c r="Q555" i="233"/>
  <c r="P557" i="233"/>
  <c r="Q557" i="233"/>
  <c r="P559" i="233"/>
  <c r="Q559" i="233"/>
  <c r="P561" i="233"/>
  <c r="Q561" i="233"/>
  <c r="P563" i="233"/>
  <c r="Q563" i="233"/>
  <c r="P565" i="233"/>
  <c r="Q565" i="233"/>
  <c r="P567" i="233"/>
  <c r="Q567" i="233"/>
  <c r="P569" i="233"/>
  <c r="Q569" i="233"/>
  <c r="P571" i="233"/>
  <c r="Q571" i="233"/>
  <c r="P573" i="233"/>
  <c r="Q573" i="233"/>
  <c r="P575" i="233"/>
  <c r="Q575" i="233"/>
  <c r="P577" i="233"/>
  <c r="Q577" i="233"/>
  <c r="P579" i="233"/>
  <c r="Q579" i="233"/>
  <c r="P581" i="233"/>
  <c r="Q581" i="233"/>
  <c r="P583" i="233"/>
  <c r="Q583" i="233"/>
  <c r="P585" i="233"/>
  <c r="Q585" i="233"/>
  <c r="P587" i="233"/>
  <c r="Q587" i="233"/>
  <c r="P589" i="233"/>
  <c r="Q589" i="233"/>
  <c r="P591" i="233"/>
  <c r="Q591" i="233"/>
  <c r="P593" i="233"/>
  <c r="Q593" i="233"/>
  <c r="P595" i="233"/>
  <c r="Q595" i="233"/>
  <c r="P597" i="233"/>
  <c r="Q597" i="233"/>
  <c r="P599" i="233"/>
  <c r="Q599" i="233"/>
  <c r="P601" i="233"/>
  <c r="Q601" i="233"/>
  <c r="P603" i="233"/>
  <c r="Q603" i="233"/>
  <c r="P605" i="233"/>
  <c r="Q605" i="233"/>
  <c r="P607" i="233"/>
  <c r="Q607" i="233"/>
  <c r="P609" i="233"/>
  <c r="Q609" i="233"/>
  <c r="P611" i="233"/>
  <c r="Q611" i="233"/>
  <c r="P613" i="233"/>
  <c r="Q613" i="233"/>
  <c r="P615" i="233"/>
  <c r="Q615" i="233"/>
  <c r="P617" i="233"/>
  <c r="Q617" i="233"/>
  <c r="P619" i="233"/>
  <c r="Q619" i="233"/>
  <c r="P621" i="233"/>
  <c r="Q621" i="233"/>
  <c r="P623" i="233"/>
  <c r="Q623" i="233"/>
  <c r="P625" i="233"/>
  <c r="Q625" i="233"/>
  <c r="P627" i="233"/>
  <c r="Q627" i="233"/>
  <c r="P629" i="233"/>
  <c r="Q629" i="233"/>
  <c r="P631" i="233"/>
  <c r="Q631" i="233"/>
  <c r="P633" i="233"/>
  <c r="Q633" i="233"/>
  <c r="P635" i="233"/>
  <c r="Q635" i="233"/>
  <c r="P637" i="233"/>
  <c r="Q637" i="233"/>
  <c r="P639" i="233"/>
  <c r="Q639" i="233"/>
  <c r="P641" i="233"/>
  <c r="Q641" i="233"/>
  <c r="P643" i="233"/>
  <c r="Q643" i="233"/>
  <c r="P645" i="233"/>
  <c r="Q645" i="233"/>
  <c r="P647" i="233"/>
  <c r="Q647" i="233"/>
  <c r="P649" i="233"/>
  <c r="Q649" i="233"/>
  <c r="P651" i="233"/>
  <c r="Q651" i="233"/>
  <c r="P653" i="233"/>
  <c r="Q653" i="233"/>
  <c r="P655" i="233"/>
  <c r="Q655" i="233"/>
  <c r="P657" i="233"/>
  <c r="Q657" i="233"/>
  <c r="P659" i="233"/>
  <c r="Q659" i="233"/>
  <c r="P661" i="233"/>
  <c r="Q661" i="233"/>
  <c r="P663" i="233"/>
  <c r="Q663" i="233"/>
  <c r="P665" i="233"/>
  <c r="Q665" i="233"/>
  <c r="P667" i="233"/>
  <c r="Q667" i="233"/>
  <c r="P669" i="233"/>
  <c r="Q669" i="233"/>
  <c r="P275" i="233"/>
  <c r="Q275" i="233"/>
  <c r="P277" i="233"/>
  <c r="Q277" i="233"/>
  <c r="P279" i="233"/>
  <c r="Q279" i="233"/>
  <c r="P281" i="233"/>
  <c r="Q281" i="233"/>
  <c r="P283" i="233"/>
  <c r="Q283" i="233"/>
  <c r="P285" i="233"/>
  <c r="Q285" i="233"/>
  <c r="P287" i="233"/>
  <c r="Q287" i="233"/>
  <c r="P289" i="233"/>
  <c r="Q289" i="233"/>
  <c r="P89" i="233"/>
  <c r="Q89" i="233"/>
  <c r="P91" i="233"/>
  <c r="Q91" i="233"/>
  <c r="P93" i="233"/>
  <c r="Q93" i="233"/>
  <c r="P95" i="233"/>
  <c r="Q95" i="233"/>
  <c r="P97" i="233"/>
  <c r="Q97" i="233"/>
  <c r="P99" i="233"/>
  <c r="Q99" i="233"/>
  <c r="P101" i="233"/>
  <c r="Q101" i="233"/>
  <c r="P103" i="233"/>
  <c r="Q103" i="233"/>
  <c r="P105" i="233"/>
  <c r="Q105" i="233"/>
  <c r="P107" i="233"/>
  <c r="Q107" i="233"/>
  <c r="P109" i="233"/>
  <c r="Q109" i="233"/>
  <c r="P111" i="233"/>
  <c r="Q111" i="233"/>
  <c r="P113" i="233"/>
  <c r="Q113" i="233"/>
  <c r="P115" i="233"/>
  <c r="Q115" i="233"/>
  <c r="P117" i="233"/>
  <c r="Q117" i="233"/>
  <c r="P119" i="233"/>
  <c r="Q119" i="233"/>
  <c r="P121" i="233"/>
  <c r="Q121" i="233"/>
  <c r="P123" i="233"/>
  <c r="Q123" i="233"/>
  <c r="P125" i="233"/>
  <c r="Q125" i="233"/>
  <c r="P127" i="233"/>
  <c r="Q127" i="233"/>
  <c r="P129" i="233"/>
  <c r="Q129" i="233"/>
  <c r="P131" i="233"/>
  <c r="Q131" i="233"/>
  <c r="P133" i="233"/>
  <c r="Q133" i="233"/>
  <c r="P135" i="233"/>
  <c r="Q135" i="233"/>
  <c r="P137" i="233"/>
  <c r="Q137" i="233"/>
  <c r="P139" i="233"/>
  <c r="Q139" i="233"/>
  <c r="P141" i="233"/>
  <c r="Q141" i="233"/>
  <c r="P143" i="233"/>
  <c r="Q143" i="233"/>
  <c r="P145" i="233"/>
  <c r="Q145" i="233"/>
  <c r="P147" i="233"/>
  <c r="Q147" i="233"/>
  <c r="P149" i="233"/>
  <c r="Q149" i="233"/>
  <c r="P151" i="233"/>
  <c r="Q151" i="233"/>
  <c r="P153" i="233"/>
  <c r="Q153" i="233"/>
  <c r="P155" i="233"/>
  <c r="Q155" i="233"/>
  <c r="P157" i="233"/>
  <c r="Q157" i="233"/>
  <c r="P159" i="233"/>
  <c r="Q159" i="233"/>
  <c r="P161" i="233"/>
  <c r="Q161" i="233"/>
  <c r="P163" i="233"/>
  <c r="Q163" i="233"/>
  <c r="P165" i="233"/>
  <c r="Q165" i="233"/>
  <c r="P167" i="233"/>
  <c r="Q167" i="233"/>
  <c r="P169" i="233"/>
  <c r="Q169" i="233"/>
  <c r="P171" i="233"/>
  <c r="Q171" i="233"/>
  <c r="P173" i="233"/>
  <c r="Q173" i="233"/>
  <c r="P175" i="233"/>
  <c r="Q175" i="233"/>
  <c r="P177" i="233"/>
  <c r="Q177" i="233"/>
  <c r="P179" i="233"/>
  <c r="Q179" i="233"/>
  <c r="P181" i="233"/>
  <c r="Q181" i="233"/>
  <c r="P183" i="233"/>
  <c r="Q183" i="233"/>
  <c r="P185" i="233"/>
  <c r="Q185" i="233"/>
  <c r="P187" i="233"/>
  <c r="Q187" i="233"/>
  <c r="P189" i="233"/>
  <c r="Q189" i="233"/>
  <c r="P191" i="233"/>
  <c r="Q191" i="233"/>
  <c r="P193" i="233"/>
  <c r="Q193" i="233"/>
  <c r="P195" i="233"/>
  <c r="Q195" i="233"/>
  <c r="P197" i="233"/>
  <c r="Q197" i="233"/>
  <c r="P199" i="233"/>
  <c r="Q199" i="233"/>
  <c r="P201" i="233"/>
  <c r="Q201" i="233"/>
  <c r="P203" i="233"/>
  <c r="Q203" i="233"/>
  <c r="P205" i="233"/>
  <c r="Q205" i="233"/>
  <c r="P207" i="233"/>
  <c r="Q207" i="233"/>
  <c r="P209" i="233"/>
  <c r="Q209" i="233"/>
  <c r="P211" i="233"/>
  <c r="Q211" i="233"/>
  <c r="P213" i="233"/>
  <c r="Q213" i="233"/>
  <c r="P215" i="233"/>
  <c r="Q215" i="233"/>
  <c r="P217" i="233"/>
  <c r="Q217" i="233"/>
  <c r="P219" i="233"/>
  <c r="Q219" i="233"/>
  <c r="P221" i="233"/>
  <c r="Q221" i="233"/>
  <c r="P223" i="233"/>
  <c r="Q223" i="233"/>
  <c r="P225" i="233"/>
  <c r="Q225" i="233"/>
  <c r="P227" i="233"/>
  <c r="Q227" i="233"/>
  <c r="P229" i="233"/>
  <c r="Q229" i="233"/>
  <c r="P231" i="233"/>
  <c r="Q231" i="233"/>
  <c r="P233" i="233"/>
  <c r="Q233" i="233"/>
  <c r="P235" i="233"/>
  <c r="Q235" i="233"/>
  <c r="P237" i="233"/>
  <c r="Q237" i="233"/>
  <c r="P239" i="233"/>
  <c r="Q239" i="233"/>
  <c r="P241" i="233"/>
  <c r="Q241" i="233"/>
  <c r="P243" i="233"/>
  <c r="Q243" i="233"/>
  <c r="P245" i="233"/>
  <c r="Q245" i="233"/>
  <c r="P247" i="233"/>
  <c r="Q247" i="233"/>
  <c r="P249" i="233"/>
  <c r="Q249" i="233"/>
  <c r="P251" i="233"/>
  <c r="Q251" i="233"/>
  <c r="P253" i="233"/>
  <c r="Q253" i="233"/>
  <c r="P255" i="233"/>
  <c r="Q255" i="233"/>
  <c r="P257" i="233"/>
  <c r="Q257" i="233"/>
  <c r="P259" i="233"/>
  <c r="Q259" i="233"/>
  <c r="P261" i="233"/>
  <c r="Q261" i="233"/>
  <c r="P263" i="233"/>
  <c r="Q263" i="233"/>
  <c r="P265" i="233"/>
  <c r="Q265" i="233"/>
  <c r="P267" i="233"/>
  <c r="Q267" i="233"/>
  <c r="P269" i="233"/>
  <c r="Q269" i="233"/>
  <c r="P271" i="233"/>
  <c r="Q271" i="233"/>
  <c r="P273" i="233"/>
  <c r="Q273" i="233"/>
  <c r="A2" i="233"/>
  <c r="A1" i="233"/>
  <c r="Q51" i="233" l="1"/>
  <c r="Q53" i="233"/>
  <c r="P55" i="233"/>
  <c r="Q55" i="233"/>
  <c r="P57" i="233"/>
  <c r="Q57" i="233"/>
  <c r="P59" i="233"/>
  <c r="Q59" i="233"/>
  <c r="P61" i="233"/>
  <c r="Q61" i="233"/>
  <c r="P63" i="233"/>
  <c r="Q63" i="233"/>
  <c r="P65" i="233"/>
  <c r="Q65" i="233"/>
  <c r="P67" i="233"/>
  <c r="Q67" i="233"/>
  <c r="P69" i="233"/>
  <c r="Q69" i="233"/>
  <c r="P71" i="233"/>
  <c r="Q71" i="233"/>
  <c r="P73" i="233"/>
  <c r="Q73" i="233"/>
  <c r="P75" i="233"/>
  <c r="Q75" i="233"/>
  <c r="P77" i="233"/>
  <c r="Q77" i="233"/>
  <c r="P79" i="233"/>
  <c r="Q79" i="233"/>
  <c r="P81" i="233"/>
  <c r="Q81" i="233"/>
  <c r="P83" i="233"/>
  <c r="Q83" i="233"/>
  <c r="P85" i="233"/>
  <c r="Q85" i="233"/>
  <c r="P87" i="233"/>
  <c r="Q87" i="233"/>
  <c r="Q49" i="233"/>
  <c r="P25" i="233" l="1"/>
  <c r="E25" i="233" s="1"/>
  <c r="Q26" i="233"/>
  <c r="J26" i="233" s="1"/>
  <c r="Q25" i="233"/>
  <c r="J25" i="233" s="1"/>
  <c r="Q28" i="233"/>
  <c r="J28" i="233" s="1"/>
  <c r="Q27" i="233"/>
  <c r="J27" i="233" s="1"/>
  <c r="P26" i="233"/>
  <c r="E26" i="233" s="1"/>
  <c r="P28" i="233"/>
  <c r="E28" i="233" s="1"/>
  <c r="P27" i="233"/>
  <c r="E27" i="233" s="1"/>
  <c r="J29" i="233" l="1"/>
  <c r="E29" i="233"/>
  <c r="M42" i="233"/>
  <c r="G14" i="233" l="1"/>
</calcChain>
</file>

<file path=xl/sharedStrings.xml><?xml version="1.0" encoding="utf-8"?>
<sst xmlns="http://schemas.openxmlformats.org/spreadsheetml/2006/main" count="56" uniqueCount="51">
  <si>
    <t>Name, Vorname</t>
  </si>
  <si>
    <t>Veranstaltung:</t>
  </si>
  <si>
    <t>Thema:</t>
  </si>
  <si>
    <t>Ort:</t>
  </si>
  <si>
    <t>Tage</t>
  </si>
  <si>
    <t>Unterschrift</t>
  </si>
  <si>
    <t>Übernach-
tungen</t>
  </si>
  <si>
    <t>Alter</t>
  </si>
  <si>
    <t>lfd.
Nr.</t>
  </si>
  <si>
    <t>Ich bestätige meine Teilnahme
an der Veranstaltung wie folgt:</t>
  </si>
  <si>
    <t>Hinweis: Gemäß Richtlinie können junge Menschen gefördert werden. Bei internationalen Maßnahmen beträgt das Mindestalter 12 Jahre.</t>
  </si>
  <si>
    <t>Summe</t>
  </si>
  <si>
    <t>Unterschrift der Leiterin/des Leiters der Verantstaltung</t>
  </si>
  <si>
    <t>Nationalität
bei internat.
Maßnahmen</t>
  </si>
  <si>
    <t>männlich</t>
  </si>
  <si>
    <t>weiblich</t>
  </si>
  <si>
    <t>F-JH</t>
  </si>
  <si>
    <t>Zeitraum von:</t>
  </si>
  <si>
    <t>Datum:</t>
  </si>
  <si>
    <t>Uhrzeit:</t>
  </si>
  <si>
    <t>Zeitraum bis:</t>
  </si>
  <si>
    <t xml:space="preserve">Aktenzeichen: </t>
  </si>
  <si>
    <t>Änderungsdokumentation</t>
  </si>
  <si>
    <t>Version</t>
  </si>
  <si>
    <t>Datum</t>
  </si>
  <si>
    <t>Beschreibung der Änderung</t>
  </si>
  <si>
    <t>V 1.0</t>
  </si>
  <si>
    <t>Ersterstellung</t>
  </si>
  <si>
    <t>Die Teilnahme der genannten Personen und die Dauer ihrer Anwesenheit wird bestätigt.</t>
  </si>
  <si>
    <t>Druckbereich</t>
  </si>
  <si>
    <t>zur "Datenschutzerklärung Förderverfahren"</t>
  </si>
  <si>
    <t>https://www.gfaw-thueringen.de/fpf/2060s</t>
  </si>
  <si>
    <t>keine Angabe</t>
  </si>
  <si>
    <t>inter/divers</t>
  </si>
  <si>
    <t>PLZ</t>
  </si>
  <si>
    <t>Bundesland/Landkreis/kreisfreie Stadt</t>
  </si>
  <si>
    <t>unter 14 jährige</t>
  </si>
  <si>
    <t>14 - 17 jährige</t>
  </si>
  <si>
    <t>18 - 26 jährige</t>
  </si>
  <si>
    <t>über 26 jährige</t>
  </si>
  <si>
    <r>
      <t xml:space="preserve">Funktion in der Jugendhilfe
</t>
    </r>
    <r>
      <rPr>
        <i/>
        <sz val="8"/>
        <color rgb="FF0070C0"/>
        <rFont val="Arial"/>
        <family val="2"/>
      </rPr>
      <t xml:space="preserve">Bei Personen ab 27 Jahre bitte 
angeben! (z. B. Gruppenleiter, 
Vorstand, Hauptamtlicher)
</t>
    </r>
  </si>
  <si>
    <r>
      <rPr>
        <sz val="8"/>
        <rFont val="Arial"/>
        <family val="2"/>
      </rPr>
      <t>Geschlecht</t>
    </r>
    <r>
      <rPr>
        <sz val="8"/>
        <color rgb="FF0070C0"/>
        <rFont val="Arial"/>
        <family val="2"/>
      </rPr>
      <t xml:space="preserve">
</t>
    </r>
    <r>
      <rPr>
        <i/>
        <sz val="8"/>
        <color rgb="FF0070C0"/>
        <rFont val="Arial"/>
        <family val="2"/>
      </rPr>
      <t>männlich
weiblich
inter/divers
keine Angabe</t>
    </r>
  </si>
  <si>
    <t>Anzahl
Tage</t>
  </si>
  <si>
    <t>Anzahl Tage insgesamt:</t>
  </si>
  <si>
    <t>Teilnehmendenliste Landesjugendförderplan</t>
  </si>
  <si>
    <t>Anzahl
Teilnehmende</t>
  </si>
  <si>
    <t>Anzahl
Übernach-
tungen</t>
  </si>
  <si>
    <t>Zusammenfassung und Bestätigungen</t>
  </si>
  <si>
    <t>Geschlecht</t>
  </si>
  <si>
    <t xml:space="preserve">Weiterhin wird bestätigt, dass alle Teilnehmenden der Veranstaltung über die Förderung des Vorhabens durch 
das Land Thüringen und über den Inhalt der "Datenschutzerklärung Förderverfahren“ der GFAW informiert wurden. </t>
  </si>
  <si>
    <t>Anzahl beigefügter Unterschriftslisten: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</si>
</sst>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[$€-1]_-;\-* #,##0.00\ [$€-1]_-;_-* &quot;-&quot;??\ [$€-1]_-"/>
    <numFmt numFmtId="165" formatCode="dd/mm/yy;@"/>
    <numFmt numFmtId="166" formatCode="00000"/>
    <numFmt numFmtId="167" formatCode="0.0"/>
    <numFmt numFmtId="168" formatCode="h:mm;@"/>
    <numFmt numFmtId="169" formatCode="#,##0.0"/>
    <numFmt numFmtId="170" formatCode="#,##0;\-#,##0;"/>
    <numFmt numFmtId="171" formatCode="#,##0.0;\-#,##0.0;"/>
  </numFmts>
  <fonts count="2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color indexed="10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9"/>
      <color theme="0" tint="-0.499984740745262"/>
      <name val="Arial"/>
      <family val="2"/>
    </font>
    <font>
      <u/>
      <sz val="10"/>
      <color indexed="12"/>
      <name val="Arial"/>
      <family val="2"/>
    </font>
    <font>
      <i/>
      <sz val="8"/>
      <color rgb="FF0070C0"/>
      <name val="Arial"/>
      <family val="2"/>
    </font>
    <font>
      <sz val="8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3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168" fontId="5" fillId="2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3" fillId="0" borderId="0" xfId="2" applyNumberFormat="1" applyAlignment="1" applyProtection="1">
      <alignment vertical="center"/>
      <protection hidden="1"/>
    </xf>
    <xf numFmtId="0" fontId="3" fillId="0" borderId="0" xfId="2" applyNumberFormat="1" applyAlignment="1" applyProtection="1">
      <alignment horizontal="center" vertical="center"/>
      <protection hidden="1"/>
    </xf>
    <xf numFmtId="0" fontId="3" fillId="0" borderId="0" xfId="2" applyNumberFormat="1" applyBorder="1" applyAlignment="1" applyProtection="1">
      <alignment vertical="center"/>
      <protection hidden="1"/>
    </xf>
    <xf numFmtId="0" fontId="4" fillId="3" borderId="24" xfId="2" applyNumberFormat="1" applyFont="1" applyFill="1" applyBorder="1" applyAlignment="1" applyProtection="1">
      <alignment horizontal="center" vertical="center"/>
      <protection hidden="1"/>
    </xf>
    <xf numFmtId="0" fontId="4" fillId="3" borderId="24" xfId="2" applyNumberFormat="1" applyFont="1" applyFill="1" applyBorder="1" applyAlignment="1" applyProtection="1">
      <alignment horizontal="left" vertical="center" indent="1"/>
      <protection hidden="1"/>
    </xf>
    <xf numFmtId="0" fontId="3" fillId="0" borderId="0" xfId="2" quotePrefix="1" applyNumberFormat="1" applyFont="1" applyBorder="1" applyAlignment="1" applyProtection="1">
      <alignment vertical="center"/>
      <protection hidden="1"/>
    </xf>
    <xf numFmtId="165" fontId="16" fillId="0" borderId="24" xfId="3" applyNumberFormat="1" applyFont="1" applyBorder="1" applyAlignment="1" applyProtection="1">
      <alignment horizontal="left" vertical="center" indent="1"/>
      <protection hidden="1"/>
    </xf>
    <xf numFmtId="165" fontId="3" fillId="0" borderId="24" xfId="3" applyNumberFormat="1" applyFont="1" applyBorder="1" applyAlignment="1" applyProtection="1">
      <alignment horizontal="center" vertical="center"/>
      <protection hidden="1"/>
    </xf>
    <xf numFmtId="0" fontId="3" fillId="0" borderId="24" xfId="3" applyNumberFormat="1" applyFont="1" applyBorder="1" applyAlignment="1" applyProtection="1">
      <alignment horizontal="left" vertical="center" wrapText="1" indent="1"/>
      <protection hidden="1"/>
    </xf>
    <xf numFmtId="165" fontId="3" fillId="0" borderId="24" xfId="3" applyNumberFormat="1" applyFont="1" applyBorder="1" applyAlignment="1" applyProtection="1">
      <alignment horizontal="left" vertical="center" indent="1"/>
      <protection hidden="1"/>
    </xf>
    <xf numFmtId="0" fontId="3" fillId="0" borderId="24" xfId="2" applyNumberFormat="1" applyFont="1" applyBorder="1" applyAlignment="1" applyProtection="1">
      <alignment horizontal="left" vertical="center" wrapText="1" indent="1"/>
      <protection hidden="1"/>
    </xf>
    <xf numFmtId="165" fontId="3" fillId="0" borderId="24" xfId="2" applyNumberFormat="1" applyFont="1" applyBorder="1" applyAlignment="1" applyProtection="1">
      <alignment horizontal="center" vertical="center"/>
      <protection hidden="1"/>
    </xf>
    <xf numFmtId="165" fontId="16" fillId="0" borderId="24" xfId="2" applyNumberFormat="1" applyFont="1" applyBorder="1" applyAlignment="1" applyProtection="1">
      <alignment horizontal="left" vertical="center" inden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5" fillId="6" borderId="14" xfId="0" applyFont="1" applyFill="1" applyBorder="1" applyAlignment="1" applyProtection="1">
      <alignment vertical="center"/>
      <protection hidden="1"/>
    </xf>
    <xf numFmtId="0" fontId="5" fillId="6" borderId="0" xfId="0" applyFont="1" applyFill="1" applyBorder="1" applyAlignment="1" applyProtection="1">
      <alignment vertical="center"/>
      <protection hidden="1"/>
    </xf>
    <xf numFmtId="0" fontId="5" fillId="6" borderId="29" xfId="0" applyFont="1" applyFill="1" applyBorder="1" applyAlignment="1" applyProtection="1">
      <alignment vertical="center"/>
      <protection hidden="1"/>
    </xf>
    <xf numFmtId="0" fontId="5" fillId="6" borderId="1" xfId="0" applyFont="1" applyFill="1" applyBorder="1" applyAlignment="1" applyProtection="1">
      <alignment vertical="center"/>
      <protection hidden="1"/>
    </xf>
    <xf numFmtId="0" fontId="5" fillId="6" borderId="16" xfId="0" applyFont="1" applyFill="1" applyBorder="1" applyAlignment="1" applyProtection="1">
      <alignment vertical="center"/>
      <protection hidden="1"/>
    </xf>
    <xf numFmtId="0" fontId="10" fillId="6" borderId="0" xfId="4" applyFont="1" applyFill="1" applyBorder="1" applyAlignment="1" applyProtection="1">
      <alignment horizontal="left" vertical="center" indent="1"/>
      <protection hidden="1"/>
    </xf>
    <xf numFmtId="0" fontId="11" fillId="6" borderId="0" xfId="5" applyFont="1" applyFill="1" applyBorder="1" applyAlignment="1" applyProtection="1">
      <alignment horizontal="left" vertical="center" indent="1"/>
      <protection hidden="1"/>
    </xf>
    <xf numFmtId="0" fontId="17" fillId="6" borderId="0" xfId="5" applyFill="1" applyBorder="1" applyAlignment="1" applyProtection="1">
      <alignment horizontal="left" vertical="center" wrapText="1" indent="1"/>
      <protection hidden="1"/>
    </xf>
    <xf numFmtId="0" fontId="5" fillId="6" borderId="29" xfId="0" applyFont="1" applyFill="1" applyBorder="1" applyAlignment="1" applyProtection="1">
      <alignment horizontal="left" vertical="center" indent="1"/>
      <protection hidden="1"/>
    </xf>
    <xf numFmtId="0" fontId="5" fillId="6" borderId="0" xfId="0" applyFont="1" applyFill="1" applyBorder="1" applyAlignment="1" applyProtection="1">
      <alignment horizontal="left" vertical="center" indent="1"/>
      <protection hidden="1"/>
    </xf>
    <xf numFmtId="0" fontId="5" fillId="6" borderId="8" xfId="0" applyFont="1" applyFill="1" applyBorder="1" applyAlignment="1" applyProtection="1">
      <alignment horizontal="left" vertical="center" indent="1"/>
      <protection hidden="1"/>
    </xf>
    <xf numFmtId="0" fontId="5" fillId="6" borderId="2" xfId="0" applyFont="1" applyFill="1" applyBorder="1" applyAlignment="1" applyProtection="1">
      <alignment vertical="center"/>
      <protection hidden="1"/>
    </xf>
    <xf numFmtId="0" fontId="5" fillId="6" borderId="15" xfId="0" applyFont="1" applyFill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left" vertical="center" indent="1"/>
      <protection hidden="1"/>
    </xf>
    <xf numFmtId="166" fontId="3" fillId="2" borderId="19" xfId="0" applyNumberFormat="1" applyFont="1" applyFill="1" applyBorder="1" applyAlignment="1" applyProtection="1">
      <alignment horizontal="left" vertical="center" indent="1"/>
      <protection locked="0"/>
    </xf>
    <xf numFmtId="0" fontId="18" fillId="6" borderId="0" xfId="0" applyFont="1" applyFill="1" applyBorder="1" applyAlignment="1" applyProtection="1">
      <alignment horizontal="left" vertical="center" indent="1"/>
      <protection hidden="1"/>
    </xf>
    <xf numFmtId="0" fontId="3" fillId="0" borderId="30" xfId="0" applyFont="1" applyFill="1" applyBorder="1" applyAlignment="1" applyProtection="1">
      <alignment horizontal="left" vertical="center" indent="1"/>
      <protection hidden="1"/>
    </xf>
    <xf numFmtId="0" fontId="5" fillId="0" borderId="35" xfId="0" applyFont="1" applyFill="1" applyBorder="1" applyAlignment="1" applyProtection="1">
      <alignment vertical="center"/>
      <protection hidden="1"/>
    </xf>
    <xf numFmtId="170" fontId="3" fillId="0" borderId="13" xfId="0" applyNumberFormat="1" applyFont="1" applyFill="1" applyBorder="1" applyAlignment="1" applyProtection="1">
      <alignment horizontal="right" vertical="center" indent="1"/>
      <protection hidden="1"/>
    </xf>
    <xf numFmtId="0" fontId="3" fillId="0" borderId="17" xfId="0" applyFont="1" applyFill="1" applyBorder="1" applyAlignment="1" applyProtection="1">
      <alignment horizontal="left" vertical="center" indent="1"/>
      <protection hidden="1"/>
    </xf>
    <xf numFmtId="0" fontId="5" fillId="0" borderId="18" xfId="0" applyFont="1" applyFill="1" applyBorder="1" applyAlignment="1" applyProtection="1">
      <alignment vertical="center"/>
      <protection hidden="1"/>
    </xf>
    <xf numFmtId="170" fontId="3" fillId="0" borderId="9" xfId="0" applyNumberFormat="1" applyFont="1" applyFill="1" applyBorder="1" applyAlignment="1" applyProtection="1">
      <alignment horizontal="right" vertical="center" indent="1"/>
      <protection hidden="1"/>
    </xf>
    <xf numFmtId="0" fontId="3" fillId="0" borderId="19" xfId="0" applyFont="1" applyFill="1" applyBorder="1" applyAlignment="1" applyProtection="1">
      <alignment horizontal="left" vertical="center" indent="1"/>
      <protection hidden="1"/>
    </xf>
    <xf numFmtId="0" fontId="5" fillId="0" borderId="34" xfId="0" applyFont="1" applyFill="1" applyBorder="1" applyAlignment="1" applyProtection="1">
      <alignment vertical="center"/>
      <protection hidden="1"/>
    </xf>
    <xf numFmtId="170" fontId="3" fillId="0" borderId="10" xfId="0" applyNumberFormat="1" applyFont="1" applyFill="1" applyBorder="1" applyAlignment="1" applyProtection="1">
      <alignment horizontal="right" vertical="center" indent="1"/>
      <protection hidden="1"/>
    </xf>
    <xf numFmtId="0" fontId="3" fillId="0" borderId="35" xfId="0" applyFont="1" applyFill="1" applyBorder="1" applyAlignment="1" applyProtection="1">
      <alignment horizontal="left" vertical="center" indent="1"/>
      <protection hidden="1"/>
    </xf>
    <xf numFmtId="0" fontId="3" fillId="0" borderId="18" xfId="0" applyFont="1" applyFill="1" applyBorder="1" applyAlignment="1" applyProtection="1">
      <alignment horizontal="left" vertical="center" indent="1"/>
      <protection hidden="1"/>
    </xf>
    <xf numFmtId="0" fontId="3" fillId="0" borderId="34" xfId="0" applyFont="1" applyFill="1" applyBorder="1" applyAlignment="1" applyProtection="1">
      <alignment horizontal="left" vertical="center" indent="1"/>
      <protection hidden="1"/>
    </xf>
    <xf numFmtId="171" fontId="4" fillId="0" borderId="3" xfId="0" applyNumberFormat="1" applyFont="1" applyFill="1" applyBorder="1" applyAlignment="1" applyProtection="1">
      <alignment horizontal="right" vertical="center" indent="1"/>
      <protection hidden="1"/>
    </xf>
    <xf numFmtId="14" fontId="5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5" fillId="0" borderId="39" xfId="0" applyFont="1" applyFill="1" applyBorder="1" applyAlignment="1" applyProtection="1">
      <alignment vertical="center"/>
      <protection hidden="1"/>
    </xf>
    <xf numFmtId="0" fontId="5" fillId="0" borderId="40" xfId="0" applyFont="1" applyFill="1" applyBorder="1" applyAlignment="1" applyProtection="1">
      <alignment vertical="center"/>
      <protection hidden="1"/>
    </xf>
    <xf numFmtId="0" fontId="10" fillId="0" borderId="45" xfId="4" applyFont="1" applyFill="1" applyBorder="1" applyAlignment="1" applyProtection="1">
      <alignment horizontal="left" vertical="center" indent="1"/>
      <protection hidden="1"/>
    </xf>
    <xf numFmtId="0" fontId="10" fillId="0" borderId="0" xfId="4" applyFont="1" applyFill="1" applyBorder="1" applyAlignment="1" applyProtection="1">
      <alignment horizontal="left" vertical="center" indent="1"/>
      <protection hidden="1"/>
    </xf>
    <xf numFmtId="0" fontId="11" fillId="0" borderId="45" xfId="5" applyFont="1" applyFill="1" applyBorder="1" applyAlignment="1" applyProtection="1">
      <alignment horizontal="left" vertical="center" indent="1"/>
      <protection hidden="1"/>
    </xf>
    <xf numFmtId="0" fontId="11" fillId="0" borderId="0" xfId="5" applyFont="1" applyFill="1" applyBorder="1" applyAlignment="1" applyProtection="1">
      <alignment horizontal="left" vertical="center" indent="1"/>
      <protection hidden="1"/>
    </xf>
    <xf numFmtId="0" fontId="17" fillId="0" borderId="45" xfId="5" applyFill="1" applyBorder="1" applyAlignment="1" applyProtection="1">
      <alignment horizontal="left" vertical="center" wrapText="1" indent="1"/>
      <protection hidden="1"/>
    </xf>
    <xf numFmtId="0" fontId="17" fillId="0" borderId="0" xfId="5" applyFill="1" applyBorder="1" applyAlignment="1" applyProtection="1">
      <alignment horizontal="left" vertical="center" wrapText="1" indent="1"/>
      <protection hidden="1"/>
    </xf>
    <xf numFmtId="0" fontId="3" fillId="0" borderId="42" xfId="4" applyFont="1" applyFill="1" applyBorder="1" applyAlignment="1" applyProtection="1">
      <alignment vertical="center"/>
      <protection hidden="1"/>
    </xf>
    <xf numFmtId="0" fontId="5" fillId="0" borderId="43" xfId="0" applyFont="1" applyFill="1" applyBorder="1" applyAlignment="1" applyProtection="1">
      <alignment vertical="center"/>
      <protection hidden="1"/>
    </xf>
    <xf numFmtId="0" fontId="5" fillId="6" borderId="21" xfId="0" applyFont="1" applyFill="1" applyBorder="1" applyAlignment="1" applyProtection="1">
      <alignment vertical="center"/>
      <protection hidden="1"/>
    </xf>
    <xf numFmtId="0" fontId="3" fillId="6" borderId="0" xfId="0" applyFont="1" applyFill="1" applyBorder="1" applyAlignment="1" applyProtection="1">
      <alignment vertical="center" wrapText="1"/>
      <protection hidden="1"/>
    </xf>
    <xf numFmtId="0" fontId="9" fillId="6" borderId="0" xfId="0" applyFont="1" applyFill="1" applyBorder="1" applyAlignment="1" applyProtection="1">
      <alignment vertical="center"/>
      <protection hidden="1"/>
    </xf>
    <xf numFmtId="0" fontId="3" fillId="6" borderId="29" xfId="0" applyFont="1" applyFill="1" applyBorder="1" applyAlignment="1" applyProtection="1">
      <alignment horizontal="left" vertical="center" indent="1"/>
      <protection hidden="1"/>
    </xf>
    <xf numFmtId="0" fontId="5" fillId="0" borderId="40" xfId="0" applyFont="1" applyBorder="1" applyAlignment="1" applyProtection="1">
      <alignment vertical="center"/>
      <protection hidden="1"/>
    </xf>
    <xf numFmtId="0" fontId="5" fillId="0" borderId="41" xfId="0" applyFont="1" applyFill="1" applyBorder="1" applyAlignment="1" applyProtection="1">
      <alignment vertical="center"/>
      <protection hidden="1"/>
    </xf>
    <xf numFmtId="0" fontId="10" fillId="0" borderId="46" xfId="4" applyFont="1" applyFill="1" applyBorder="1" applyAlignment="1" applyProtection="1">
      <alignment horizontal="left" vertical="center" indent="1"/>
      <protection hidden="1"/>
    </xf>
    <xf numFmtId="0" fontId="11" fillId="0" borderId="46" xfId="5" applyFont="1" applyFill="1" applyBorder="1" applyAlignment="1" applyProtection="1">
      <alignment horizontal="left" vertical="center" indent="1"/>
      <protection hidden="1"/>
    </xf>
    <xf numFmtId="0" fontId="17" fillId="0" borderId="46" xfId="5" applyFill="1" applyBorder="1" applyAlignment="1" applyProtection="1">
      <alignment horizontal="left" vertical="center" wrapText="1" indent="1"/>
      <protection hidden="1"/>
    </xf>
    <xf numFmtId="0" fontId="5" fillId="0" borderId="43" xfId="0" applyFont="1" applyBorder="1" applyAlignment="1" applyProtection="1">
      <alignment vertical="center"/>
      <protection hidden="1"/>
    </xf>
    <xf numFmtId="0" fontId="5" fillId="0" borderId="44" xfId="0" applyFont="1" applyFill="1" applyBorder="1" applyAlignment="1" applyProtection="1">
      <alignment vertical="center"/>
      <protection hidden="1"/>
    </xf>
    <xf numFmtId="0" fontId="3" fillId="6" borderId="0" xfId="0" applyFont="1" applyFill="1" applyBorder="1" applyAlignment="1" applyProtection="1">
      <alignment vertical="center"/>
      <protection hidden="1"/>
    </xf>
    <xf numFmtId="0" fontId="5" fillId="6" borderId="0" xfId="0" applyFont="1" applyFill="1" applyBorder="1" applyAlignment="1" applyProtection="1">
      <alignment horizontal="right" vertical="center" indent="1"/>
      <protection hidden="1"/>
    </xf>
    <xf numFmtId="0" fontId="5" fillId="6" borderId="55" xfId="0" applyFont="1" applyFill="1" applyBorder="1" applyAlignment="1" applyProtection="1">
      <alignment vertical="center"/>
      <protection hidden="1"/>
    </xf>
    <xf numFmtId="0" fontId="5" fillId="6" borderId="56" xfId="0" applyFont="1" applyFill="1" applyBorder="1" applyAlignment="1" applyProtection="1">
      <alignment vertical="center"/>
      <protection hidden="1"/>
    </xf>
    <xf numFmtId="0" fontId="7" fillId="6" borderId="57" xfId="0" applyFont="1" applyFill="1" applyBorder="1" applyAlignment="1" applyProtection="1">
      <alignment horizontal="right" vertical="top"/>
      <protection hidden="1"/>
    </xf>
    <xf numFmtId="0" fontId="3" fillId="6" borderId="50" xfId="0" applyNumberFormat="1" applyFont="1" applyFill="1" applyBorder="1" applyAlignment="1" applyProtection="1">
      <alignment horizontal="left" vertical="center" indent="1"/>
      <protection hidden="1"/>
    </xf>
    <xf numFmtId="0" fontId="7" fillId="6" borderId="51" xfId="0" applyFont="1" applyFill="1" applyBorder="1" applyAlignment="1" applyProtection="1">
      <alignment horizontal="right" vertical="top"/>
      <protection hidden="1"/>
    </xf>
    <xf numFmtId="0" fontId="5" fillId="6" borderId="50" xfId="0" applyFont="1" applyFill="1" applyBorder="1" applyAlignment="1" applyProtection="1">
      <alignment vertical="center"/>
      <protection hidden="1"/>
    </xf>
    <xf numFmtId="0" fontId="5" fillId="6" borderId="50" xfId="0" applyFont="1" applyFill="1" applyBorder="1" applyAlignment="1" applyProtection="1">
      <alignment horizontal="left" vertical="center" indent="1"/>
      <protection hidden="1"/>
    </xf>
    <xf numFmtId="0" fontId="5" fillId="6" borderId="51" xfId="0" applyFont="1" applyFill="1" applyBorder="1" applyAlignment="1" applyProtection="1">
      <alignment vertical="center"/>
      <protection hidden="1"/>
    </xf>
    <xf numFmtId="0" fontId="5" fillId="6" borderId="58" xfId="0" applyFont="1" applyFill="1" applyBorder="1" applyAlignment="1" applyProtection="1">
      <alignment vertical="center"/>
      <protection hidden="1"/>
    </xf>
    <xf numFmtId="0" fontId="5" fillId="6" borderId="5" xfId="0" applyFont="1" applyFill="1" applyBorder="1" applyAlignment="1" applyProtection="1">
      <alignment vertical="center"/>
      <protection hidden="1"/>
    </xf>
    <xf numFmtId="0" fontId="5" fillId="6" borderId="59" xfId="0" applyFont="1" applyFill="1" applyBorder="1" applyAlignment="1" applyProtection="1">
      <alignment vertical="center"/>
      <protection hidden="1"/>
    </xf>
    <xf numFmtId="0" fontId="5" fillId="6" borderId="60" xfId="0" applyFont="1" applyFill="1" applyBorder="1" applyAlignment="1" applyProtection="1">
      <alignment vertical="center"/>
      <protection hidden="1"/>
    </xf>
    <xf numFmtId="0" fontId="4" fillId="6" borderId="20" xfId="0" applyFont="1" applyFill="1" applyBorder="1" applyAlignment="1" applyProtection="1">
      <alignment horizontal="left" vertical="center" indent="1"/>
      <protection hidden="1"/>
    </xf>
    <xf numFmtId="0" fontId="4" fillId="0" borderId="6" xfId="0" applyFont="1" applyFill="1" applyBorder="1" applyAlignment="1" applyProtection="1">
      <alignment horizontal="left" vertical="center" indent="1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170" fontId="3" fillId="4" borderId="3" xfId="0" applyNumberFormat="1" applyFont="1" applyFill="1" applyBorder="1" applyAlignment="1" applyProtection="1">
      <alignment horizontal="right" vertical="center" indent="1"/>
      <protection locked="0"/>
    </xf>
    <xf numFmtId="170" fontId="4" fillId="0" borderId="3" xfId="0" applyNumberFormat="1" applyFont="1" applyFill="1" applyBorder="1" applyAlignment="1" applyProtection="1">
      <alignment horizontal="right" vertical="center" indent="1"/>
      <protection hidden="1"/>
    </xf>
    <xf numFmtId="0" fontId="3" fillId="5" borderId="0" xfId="0" applyNumberFormat="1" applyFont="1" applyFill="1" applyAlignment="1" applyProtection="1">
      <alignment horizontal="right" vertical="center" indent="1"/>
      <protection hidden="1"/>
    </xf>
    <xf numFmtId="0" fontId="3" fillId="5" borderId="0" xfId="0" applyNumberFormat="1" applyFont="1" applyFill="1" applyAlignment="1" applyProtection="1">
      <alignment horizontal="left" vertical="center" indent="1"/>
      <protection hidden="1"/>
    </xf>
    <xf numFmtId="0" fontId="3" fillId="0" borderId="0" xfId="0" applyNumberFormat="1" applyFont="1" applyAlignment="1" applyProtection="1">
      <alignment vertical="center"/>
      <protection hidden="1"/>
    </xf>
    <xf numFmtId="169" fontId="5" fillId="2" borderId="3" xfId="0" applyNumberFormat="1" applyFont="1" applyFill="1" applyBorder="1" applyAlignment="1" applyProtection="1">
      <alignment horizontal="right" vertical="center" indent="1"/>
      <protection locked="0"/>
    </xf>
    <xf numFmtId="0" fontId="3" fillId="6" borderId="0" xfId="0" applyFont="1" applyFill="1" applyBorder="1" applyAlignment="1" applyProtection="1">
      <alignment horizontal="left" vertical="center" indent="1"/>
      <protection hidden="1"/>
    </xf>
    <xf numFmtId="0" fontId="14" fillId="0" borderId="0" xfId="2" applyNumberFormat="1" applyFont="1" applyBorder="1" applyAlignment="1" applyProtection="1">
      <alignment vertical="center"/>
      <protection hidden="1"/>
    </xf>
    <xf numFmtId="0" fontId="14" fillId="0" borderId="37" xfId="2" applyNumberFormat="1" applyFont="1" applyBorder="1" applyAlignment="1" applyProtection="1">
      <alignment vertical="center"/>
      <protection hidden="1"/>
    </xf>
    <xf numFmtId="0" fontId="15" fillId="0" borderId="38" xfId="2" applyNumberFormat="1" applyFont="1" applyBorder="1" applyAlignment="1" applyProtection="1">
      <alignment vertical="center"/>
      <protection hidden="1"/>
    </xf>
    <xf numFmtId="0" fontId="15" fillId="0" borderId="0" xfId="2" applyNumberFormat="1" applyFont="1" applyAlignment="1" applyProtection="1">
      <alignment vertical="center"/>
      <protection hidden="1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49" fontId="3" fillId="2" borderId="20" xfId="0" applyNumberFormat="1" applyFont="1" applyFill="1" applyBorder="1" applyAlignment="1" applyProtection="1">
      <alignment horizontal="left" vertical="center" wrapText="1" indent="1"/>
      <protection locked="0"/>
    </xf>
    <xf numFmtId="49" fontId="5" fillId="2" borderId="14" xfId="0" applyNumberFormat="1" applyFont="1" applyFill="1" applyBorder="1" applyAlignment="1" applyProtection="1">
      <alignment horizontal="left" vertical="center" wrapText="1" indent="1"/>
      <protection locked="0"/>
    </xf>
    <xf numFmtId="49" fontId="5" fillId="2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1" xfId="0" applyNumberFormat="1" applyFont="1" applyFill="1" applyBorder="1" applyAlignment="1" applyProtection="1">
      <alignment horizontal="right" vertical="center" indent="1"/>
      <protection locked="0"/>
    </xf>
    <xf numFmtId="1" fontId="3" fillId="2" borderId="12" xfId="0" applyNumberFormat="1" applyFont="1" applyFill="1" applyBorder="1" applyAlignment="1" applyProtection="1">
      <alignment horizontal="right" vertical="center" indent="1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5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167" fontId="5" fillId="2" borderId="3" xfId="0" applyNumberFormat="1" applyFont="1" applyFill="1" applyBorder="1" applyAlignment="1" applyProtection="1">
      <alignment horizontal="right" vertical="center" indent="1"/>
      <protection locked="0"/>
    </xf>
    <xf numFmtId="3" fontId="5" fillId="2" borderId="15" xfId="0" applyNumberFormat="1" applyFont="1" applyFill="1" applyBorder="1" applyAlignment="1" applyProtection="1">
      <alignment horizontal="right" vertical="center" indent="1"/>
      <protection locked="0"/>
    </xf>
    <xf numFmtId="3" fontId="5" fillId="2" borderId="16" xfId="0" applyNumberFormat="1" applyFont="1" applyFill="1" applyBorder="1" applyAlignment="1" applyProtection="1">
      <alignment horizontal="right" vertical="center" indent="1"/>
      <protection locked="0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49" fontId="5" fillId="2" borderId="49" xfId="0" applyNumberFormat="1" applyFont="1" applyFill="1" applyBorder="1" applyAlignment="1" applyProtection="1">
      <alignment horizontal="left" vertical="center" wrapText="1" indent="1"/>
      <protection locked="0"/>
    </xf>
    <xf numFmtId="49" fontId="5" fillId="2" borderId="36" xfId="0" applyNumberFormat="1" applyFont="1" applyFill="1" applyBorder="1" applyAlignment="1" applyProtection="1">
      <alignment horizontal="left" vertical="center" wrapText="1" indent="1"/>
      <protection locked="0"/>
    </xf>
    <xf numFmtId="49" fontId="5" fillId="2" borderId="34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hidden="1"/>
    </xf>
    <xf numFmtId="0" fontId="1" fillId="6" borderId="21" xfId="0" applyFont="1" applyFill="1" applyBorder="1" applyAlignment="1" applyProtection="1">
      <alignment horizontal="center" vertical="center" wrapText="1"/>
      <protection hidden="1"/>
    </xf>
    <xf numFmtId="0" fontId="19" fillId="6" borderId="11" xfId="0" applyFont="1" applyFill="1" applyBorder="1" applyAlignment="1" applyProtection="1">
      <alignment horizontal="center" vertical="center" wrapText="1"/>
      <protection hidden="1"/>
    </xf>
    <xf numFmtId="0" fontId="19" fillId="6" borderId="21" xfId="0" applyFont="1" applyFill="1" applyBorder="1" applyAlignment="1" applyProtection="1">
      <alignment horizontal="center" vertical="center" wrapText="1"/>
      <protection hidden="1"/>
    </xf>
    <xf numFmtId="0" fontId="19" fillId="6" borderId="12" xfId="0" applyFont="1" applyFill="1" applyBorder="1" applyAlignment="1" applyProtection="1">
      <alignment horizontal="center" vertical="center" wrapText="1"/>
      <protection hidden="1"/>
    </xf>
    <xf numFmtId="1" fontId="4" fillId="4" borderId="6" xfId="0" applyNumberFormat="1" applyFont="1" applyFill="1" applyBorder="1" applyAlignment="1" applyProtection="1">
      <alignment horizontal="left" vertical="center" indent="1"/>
      <protection locked="0"/>
    </xf>
    <xf numFmtId="0" fontId="3" fillId="4" borderId="4" xfId="0" applyFont="1" applyFill="1" applyBorder="1" applyAlignment="1" applyProtection="1">
      <alignment horizontal="left" vertical="center" indent="1"/>
      <protection locked="0"/>
    </xf>
    <xf numFmtId="0" fontId="3" fillId="2" borderId="6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Alignment="1" applyProtection="1">
      <alignment horizontal="left" vertical="center" indent="1"/>
      <protection locked="0"/>
    </xf>
    <xf numFmtId="0" fontId="5" fillId="2" borderId="4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1" fontId="7" fillId="0" borderId="0" xfId="0" applyNumberFormat="1" applyFont="1" applyFill="1" applyBorder="1" applyAlignment="1" applyProtection="1">
      <alignment horizontal="right" vertical="center"/>
      <protection hidden="1"/>
    </xf>
    <xf numFmtId="0" fontId="1" fillId="6" borderId="20" xfId="0" applyFont="1" applyFill="1" applyBorder="1" applyAlignment="1" applyProtection="1">
      <alignment horizontal="left" vertical="center" wrapText="1" indent="1"/>
      <protection hidden="1"/>
    </xf>
    <xf numFmtId="0" fontId="1" fillId="6" borderId="14" xfId="0" applyFont="1" applyFill="1" applyBorder="1" applyAlignment="1" applyProtection="1">
      <alignment horizontal="left" vertical="center" wrapText="1" indent="1"/>
      <protection hidden="1"/>
    </xf>
    <xf numFmtId="0" fontId="1" fillId="6" borderId="15" xfId="0" applyFont="1" applyFill="1" applyBorder="1" applyAlignment="1" applyProtection="1">
      <alignment horizontal="left" vertical="center" wrapText="1" indent="1"/>
      <protection hidden="1"/>
    </xf>
    <xf numFmtId="0" fontId="1" fillId="6" borderId="29" xfId="0" applyFont="1" applyFill="1" applyBorder="1" applyAlignment="1" applyProtection="1">
      <alignment horizontal="left" vertical="center" wrapText="1" indent="1"/>
      <protection hidden="1"/>
    </xf>
    <xf numFmtId="0" fontId="1" fillId="6" borderId="0" xfId="0" applyFont="1" applyFill="1" applyBorder="1" applyAlignment="1" applyProtection="1">
      <alignment horizontal="left" vertical="center" wrapText="1" indent="1"/>
      <protection hidden="1"/>
    </xf>
    <xf numFmtId="0" fontId="1" fillId="6" borderId="2" xfId="0" applyFont="1" applyFill="1" applyBorder="1" applyAlignment="1" applyProtection="1">
      <alignment horizontal="left" vertical="center" wrapText="1" indent="1"/>
      <protection hidden="1"/>
    </xf>
    <xf numFmtId="0" fontId="3" fillId="0" borderId="6" xfId="0" applyFont="1" applyBorder="1" applyAlignment="1" applyProtection="1">
      <alignment horizontal="right" vertical="center" indent="1"/>
      <protection hidden="1"/>
    </xf>
    <xf numFmtId="0" fontId="3" fillId="0" borderId="7" xfId="0" applyFont="1" applyBorder="1" applyAlignment="1" applyProtection="1">
      <alignment horizontal="right" vertical="center" indent="1"/>
      <protection hidden="1"/>
    </xf>
    <xf numFmtId="0" fontId="1" fillId="6" borderId="12" xfId="0" applyFont="1" applyFill="1" applyBorder="1" applyAlignment="1" applyProtection="1">
      <alignment horizontal="center" vertical="center" wrapText="1"/>
      <protection hidden="1"/>
    </xf>
    <xf numFmtId="0" fontId="3" fillId="6" borderId="20" xfId="0" applyFont="1" applyFill="1" applyBorder="1" applyAlignment="1" applyProtection="1">
      <alignment horizontal="left" vertical="center" indent="1"/>
      <protection hidden="1"/>
    </xf>
    <xf numFmtId="0" fontId="3" fillId="6" borderId="15" xfId="0" applyFont="1" applyFill="1" applyBorder="1" applyAlignment="1" applyProtection="1">
      <alignment horizontal="left" vertical="center" indent="1"/>
      <protection hidden="1"/>
    </xf>
    <xf numFmtId="0" fontId="3" fillId="6" borderId="8" xfId="0" applyFont="1" applyFill="1" applyBorder="1" applyAlignment="1" applyProtection="1">
      <alignment horizontal="left" vertical="center" indent="1"/>
      <protection hidden="1"/>
    </xf>
    <xf numFmtId="0" fontId="3" fillId="6" borderId="16" xfId="0" applyFont="1" applyFill="1" applyBorder="1" applyAlignment="1" applyProtection="1">
      <alignment horizontal="left" vertical="center" indent="1"/>
      <protection hidden="1"/>
    </xf>
    <xf numFmtId="0" fontId="5" fillId="6" borderId="15" xfId="0" applyFont="1" applyFill="1" applyBorder="1" applyAlignment="1" applyProtection="1">
      <alignment horizontal="left" vertical="center" indent="1"/>
      <protection hidden="1"/>
    </xf>
    <xf numFmtId="0" fontId="5" fillId="6" borderId="8" xfId="0" applyFont="1" applyFill="1" applyBorder="1" applyAlignment="1" applyProtection="1">
      <alignment horizontal="left" vertical="center" indent="1"/>
      <protection hidden="1"/>
    </xf>
    <xf numFmtId="0" fontId="5" fillId="6" borderId="16" xfId="0" applyFont="1" applyFill="1" applyBorder="1" applyAlignment="1" applyProtection="1">
      <alignment horizontal="left" vertical="center" indent="1"/>
      <protection hidden="1"/>
    </xf>
    <xf numFmtId="0" fontId="1" fillId="6" borderId="21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6" borderId="0" xfId="0" applyFont="1" applyFill="1" applyBorder="1" applyAlignment="1" applyProtection="1">
      <alignment vertical="center" wrapText="1"/>
      <protection hidden="1"/>
    </xf>
    <xf numFmtId="0" fontId="1" fillId="6" borderId="52" xfId="0" applyFont="1" applyFill="1" applyBorder="1" applyAlignment="1" applyProtection="1">
      <alignment horizontal="left" vertical="center" indent="1"/>
      <protection hidden="1"/>
    </xf>
    <xf numFmtId="0" fontId="1" fillId="6" borderId="53" xfId="0" applyFont="1" applyFill="1" applyBorder="1" applyAlignment="1" applyProtection="1">
      <alignment horizontal="left" vertical="center" indent="1"/>
      <protection hidden="1"/>
    </xf>
    <xf numFmtId="0" fontId="1" fillId="6" borderId="54" xfId="0" applyFont="1" applyFill="1" applyBorder="1" applyAlignment="1" applyProtection="1">
      <alignment horizontal="left" vertical="center" indent="1"/>
      <protection hidden="1"/>
    </xf>
    <xf numFmtId="0" fontId="1" fillId="6" borderId="26" xfId="0" applyFont="1" applyFill="1" applyBorder="1" applyAlignment="1" applyProtection="1">
      <alignment horizontal="left" vertical="center" indent="1"/>
      <protection hidden="1"/>
    </xf>
    <xf numFmtId="0" fontId="1" fillId="6" borderId="28" xfId="0" applyFont="1" applyFill="1" applyBorder="1" applyAlignment="1" applyProtection="1">
      <alignment horizontal="left" vertical="center" indent="1"/>
      <protection hidden="1"/>
    </xf>
    <xf numFmtId="0" fontId="1" fillId="6" borderId="27" xfId="0" applyFont="1" applyFill="1" applyBorder="1" applyAlignment="1" applyProtection="1">
      <alignment horizontal="left" vertical="center" indent="1"/>
      <protection hidden="1"/>
    </xf>
    <xf numFmtId="0" fontId="1" fillId="6" borderId="22" xfId="0" applyFont="1" applyFill="1" applyBorder="1" applyAlignment="1" applyProtection="1">
      <alignment horizontal="left" vertical="center" indent="1"/>
      <protection hidden="1"/>
    </xf>
    <xf numFmtId="0" fontId="1" fillId="6" borderId="24" xfId="0" applyFont="1" applyFill="1" applyBorder="1" applyAlignment="1" applyProtection="1">
      <alignment horizontal="left" vertical="center" indent="1"/>
      <protection hidden="1"/>
    </xf>
    <xf numFmtId="0" fontId="1" fillId="6" borderId="23" xfId="0" applyFont="1" applyFill="1" applyBorder="1" applyAlignment="1" applyProtection="1">
      <alignment horizontal="left" vertical="center" indent="1"/>
      <protection hidden="1"/>
    </xf>
    <xf numFmtId="0" fontId="1" fillId="6" borderId="31" xfId="0" applyFont="1" applyFill="1" applyBorder="1" applyAlignment="1" applyProtection="1">
      <alignment horizontal="left" vertical="center" indent="1"/>
      <protection hidden="1"/>
    </xf>
    <xf numFmtId="0" fontId="1" fillId="6" borderId="47" xfId="0" applyFont="1" applyFill="1" applyBorder="1" applyAlignment="1" applyProtection="1">
      <alignment horizontal="left" vertical="center" indent="1"/>
      <protection hidden="1"/>
    </xf>
    <xf numFmtId="0" fontId="1" fillId="6" borderId="32" xfId="0" applyFont="1" applyFill="1" applyBorder="1" applyAlignment="1" applyProtection="1">
      <alignment horizontal="left" vertical="center" indent="1"/>
      <protection hidden="1"/>
    </xf>
    <xf numFmtId="0" fontId="1" fillId="6" borderId="33" xfId="0" applyFont="1" applyFill="1" applyBorder="1" applyAlignment="1" applyProtection="1">
      <alignment horizontal="left" vertical="center" indent="1"/>
      <protection hidden="1"/>
    </xf>
    <xf numFmtId="0" fontId="1" fillId="6" borderId="25" xfId="0" applyFont="1" applyFill="1" applyBorder="1" applyAlignment="1" applyProtection="1">
      <alignment horizontal="left" vertical="center" indent="1"/>
      <protection hidden="1"/>
    </xf>
    <xf numFmtId="0" fontId="1" fillId="6" borderId="48" xfId="0" applyFont="1" applyFill="1" applyBorder="1" applyAlignment="1" applyProtection="1">
      <alignment horizontal="left" vertical="center" indent="1"/>
      <protection hidden="1"/>
    </xf>
    <xf numFmtId="0" fontId="1" fillId="6" borderId="20" xfId="0" applyFont="1" applyFill="1" applyBorder="1" applyAlignment="1" applyProtection="1">
      <alignment horizontal="center" vertical="center" wrapText="1"/>
      <protection hidden="1"/>
    </xf>
    <xf numFmtId="0" fontId="1" fillId="6" borderId="14" xfId="0" applyFont="1" applyFill="1" applyBorder="1" applyAlignment="1" applyProtection="1">
      <alignment horizontal="center" vertical="center" wrapText="1"/>
      <protection hidden="1"/>
    </xf>
    <xf numFmtId="0" fontId="1" fillId="6" borderId="15" xfId="0" applyFont="1" applyFill="1" applyBorder="1" applyAlignment="1" applyProtection="1">
      <alignment horizontal="center" vertical="center" wrapText="1"/>
      <protection hidden="1"/>
    </xf>
    <xf numFmtId="0" fontId="1" fillId="6" borderId="29" xfId="0" applyFont="1" applyFill="1" applyBorder="1" applyAlignment="1" applyProtection="1">
      <alignment horizontal="center" vertical="center" wrapText="1"/>
      <protection hidden="1"/>
    </xf>
    <xf numFmtId="0" fontId="1" fillId="6" borderId="0" xfId="0" applyFont="1" applyFill="1" applyBorder="1" applyAlignment="1" applyProtection="1">
      <alignment horizontal="center" vertical="center" wrapText="1"/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</cellXfs>
  <cellStyles count="6">
    <cellStyle name="Euro" xfId="1"/>
    <cellStyle name="Link" xfId="5" builtinId="8"/>
    <cellStyle name="Standard" xfId="0" builtinId="0"/>
    <cellStyle name="Standard 2" xfId="2"/>
    <cellStyle name="Standard 2 3" xfId="4"/>
    <cellStyle name="Standard 3" xfId="3"/>
  </cellStyles>
  <dxfs count="3">
    <dxf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</xdr:row>
          <xdr:rowOff>0</xdr:rowOff>
        </xdr:from>
        <xdr:to>
          <xdr:col>14</xdr:col>
          <xdr:colOff>628650</xdr:colOff>
          <xdr:row>7</xdr:row>
          <xdr:rowOff>219075</xdr:rowOff>
        </xdr:to>
        <xdr:sp macro="" textlink="">
          <xdr:nvSpPr>
            <xdr:cNvPr id="103425" name="Check Box 1" hidden="1">
              <a:extLst>
                <a:ext uri="{63B3BB69-23CF-44E3-9099-C40C66FF867C}">
                  <a14:compatExt spid="_x0000_s103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Außerschulische Jugendbildung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9</xdr:row>
          <xdr:rowOff>0</xdr:rowOff>
        </xdr:from>
        <xdr:to>
          <xdr:col>14</xdr:col>
          <xdr:colOff>628650</xdr:colOff>
          <xdr:row>9</xdr:row>
          <xdr:rowOff>219075</xdr:rowOff>
        </xdr:to>
        <xdr:sp macro="" textlink="">
          <xdr:nvSpPr>
            <xdr:cNvPr id="103426" name="Check Box 2" hidden="1">
              <a:extLst>
                <a:ext uri="{63B3BB69-23CF-44E3-9099-C40C66FF867C}">
                  <a14:compatExt spid="_x0000_s103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Kinder- und Jugenderholung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11</xdr:row>
          <xdr:rowOff>9525</xdr:rowOff>
        </xdr:from>
        <xdr:to>
          <xdr:col>14</xdr:col>
          <xdr:colOff>628650</xdr:colOff>
          <xdr:row>12</xdr:row>
          <xdr:rowOff>0</xdr:rowOff>
        </xdr:to>
        <xdr:sp macro="" textlink="">
          <xdr:nvSpPr>
            <xdr:cNvPr id="103427" name="Check Box 3" hidden="1">
              <a:extLst>
                <a:ext uri="{63B3BB69-23CF-44E3-9099-C40C66FF867C}">
                  <a14:compatExt spid="_x0000_s103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Internationale Jugendarbeit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695325</xdr:colOff>
      <xdr:row>33</xdr:row>
      <xdr:rowOff>85725</xdr:rowOff>
    </xdr:from>
    <xdr:to>
      <xdr:col>6</xdr:col>
      <xdr:colOff>66675</xdr:colOff>
      <xdr:row>39</xdr:row>
      <xdr:rowOff>11427</xdr:rowOff>
    </xdr:to>
    <xdr:pic>
      <xdr:nvPicPr>
        <xdr:cNvPr id="7" name="Grafik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8" t="934" r="-1" b="8411"/>
        <a:stretch/>
      </xdr:blipFill>
      <xdr:spPr>
        <a:xfrm>
          <a:off x="2505075" y="14135100"/>
          <a:ext cx="800100" cy="840102"/>
        </a:xfrm>
        <a:prstGeom prst="rect">
          <a:avLst/>
        </a:prstGeom>
      </xdr:spPr>
    </xdr:pic>
    <xdr:clientData/>
  </xdr:twoCellAnchor>
  <xdr:twoCellAnchor editAs="oneCell">
    <xdr:from>
      <xdr:col>10</xdr:col>
      <xdr:colOff>228600</xdr:colOff>
      <xdr:row>0</xdr:row>
      <xdr:rowOff>0</xdr:rowOff>
    </xdr:from>
    <xdr:to>
      <xdr:col>15</xdr:col>
      <xdr:colOff>0</xdr:colOff>
      <xdr:row>3</xdr:row>
      <xdr:rowOff>28575</xdr:rowOff>
    </xdr:to>
    <xdr:pic>
      <xdr:nvPicPr>
        <xdr:cNvPr id="8" name="Grafik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14557"/>
        <a:stretch>
          <a:fillRect/>
        </a:stretch>
      </xdr:blipFill>
      <xdr:spPr bwMode="auto">
        <a:xfrm>
          <a:off x="6972300" y="0"/>
          <a:ext cx="3276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faw-thueringen.de/fpf/2060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zoomScaleNormal="100" workbookViewId="0">
      <selection activeCell="A10" sqref="A10"/>
    </sheetView>
  </sheetViews>
  <sheetFormatPr baseColWidth="10" defaultRowHeight="12" x14ac:dyDescent="0.2"/>
  <cols>
    <col min="1" max="1" width="10.7109375" style="8" customWidth="1"/>
    <col min="2" max="2" width="15.7109375" style="9" customWidth="1"/>
    <col min="3" max="3" width="78.7109375" style="8" customWidth="1"/>
    <col min="4" max="16384" width="11.42578125" style="8"/>
  </cols>
  <sheetData>
    <row r="1" spans="1:8" ht="15" customHeight="1" x14ac:dyDescent="0.2">
      <c r="B1" s="8"/>
    </row>
    <row r="2" spans="1:8" ht="15" customHeight="1" x14ac:dyDescent="0.2">
      <c r="A2" s="101" t="s">
        <v>22</v>
      </c>
      <c r="B2" s="101"/>
      <c r="C2" s="101"/>
    </row>
    <row r="3" spans="1:8" ht="15" customHeight="1" x14ac:dyDescent="0.2">
      <c r="A3" s="101"/>
      <c r="B3" s="101"/>
      <c r="C3" s="101"/>
    </row>
    <row r="4" spans="1:8" ht="15" customHeight="1" thickBot="1" x14ac:dyDescent="0.25">
      <c r="A4" s="102"/>
      <c r="B4" s="102"/>
      <c r="C4" s="102"/>
    </row>
    <row r="5" spans="1:8" ht="15" customHeight="1" thickTop="1" x14ac:dyDescent="0.2">
      <c r="A5" s="103" t="s">
        <v>44</v>
      </c>
      <c r="B5" s="103"/>
      <c r="C5" s="103"/>
    </row>
    <row r="6" spans="1:8" ht="15" customHeight="1" x14ac:dyDescent="0.2">
      <c r="A6" s="104"/>
      <c r="B6" s="104"/>
      <c r="C6" s="104"/>
    </row>
    <row r="7" spans="1:8" ht="15" customHeight="1" x14ac:dyDescent="0.2">
      <c r="F7" s="10"/>
    </row>
    <row r="8" spans="1:8" s="10" customFormat="1" ht="18" customHeight="1" x14ac:dyDescent="0.2">
      <c r="A8" s="11" t="s">
        <v>23</v>
      </c>
      <c r="B8" s="11" t="s">
        <v>24</v>
      </c>
      <c r="C8" s="12" t="s">
        <v>25</v>
      </c>
      <c r="D8" s="8"/>
      <c r="F8" s="13"/>
    </row>
    <row r="9" spans="1:8" s="10" customFormat="1" ht="24" customHeight="1" x14ac:dyDescent="0.2">
      <c r="A9" s="17" t="s">
        <v>26</v>
      </c>
      <c r="B9" s="15">
        <v>43508</v>
      </c>
      <c r="C9" s="16" t="s">
        <v>27</v>
      </c>
      <c r="D9" s="8"/>
      <c r="F9" s="8"/>
      <c r="G9" s="8"/>
    </row>
    <row r="10" spans="1:8" ht="24" customHeight="1" x14ac:dyDescent="0.2">
      <c r="A10" s="14"/>
      <c r="B10" s="15"/>
      <c r="C10" s="16"/>
      <c r="H10" s="10"/>
    </row>
    <row r="11" spans="1:8" ht="24" customHeight="1" x14ac:dyDescent="0.2">
      <c r="A11" s="14"/>
      <c r="B11" s="15"/>
      <c r="C11" s="16"/>
    </row>
    <row r="12" spans="1:8" ht="24" customHeight="1" x14ac:dyDescent="0.2">
      <c r="A12" s="14"/>
      <c r="B12" s="19"/>
      <c r="C12" s="16"/>
    </row>
    <row r="13" spans="1:8" ht="24" customHeight="1" x14ac:dyDescent="0.2">
      <c r="A13" s="14"/>
      <c r="B13" s="15"/>
      <c r="C13" s="16"/>
    </row>
    <row r="14" spans="1:8" ht="24" customHeight="1" x14ac:dyDescent="0.2">
      <c r="A14" s="17"/>
      <c r="B14" s="15"/>
      <c r="C14" s="18"/>
    </row>
    <row r="15" spans="1:8" ht="24" customHeight="1" x14ac:dyDescent="0.2">
      <c r="A15" s="17"/>
      <c r="B15" s="19"/>
      <c r="C15" s="18"/>
    </row>
    <row r="16" spans="1:8" ht="24" customHeight="1" x14ac:dyDescent="0.2">
      <c r="A16" s="20"/>
      <c r="B16" s="19"/>
      <c r="C16" s="18"/>
    </row>
    <row r="17" spans="1:3" ht="24" customHeight="1" x14ac:dyDescent="0.2">
      <c r="A17" s="20"/>
      <c r="B17" s="19"/>
      <c r="C17" s="18"/>
    </row>
    <row r="18" spans="1:3" ht="24" customHeight="1" x14ac:dyDescent="0.2">
      <c r="A18" s="20"/>
      <c r="B18" s="19"/>
      <c r="C18" s="18"/>
    </row>
    <row r="19" spans="1:3" ht="24" customHeight="1" x14ac:dyDescent="0.2">
      <c r="A19" s="20"/>
      <c r="B19" s="19"/>
      <c r="C19" s="18"/>
    </row>
    <row r="20" spans="1:3" ht="24" customHeight="1" x14ac:dyDescent="0.2">
      <c r="A20" s="20"/>
      <c r="B20" s="19"/>
      <c r="C20" s="18"/>
    </row>
    <row r="21" spans="1:3" ht="24" customHeight="1" x14ac:dyDescent="0.2">
      <c r="A21" s="20"/>
      <c r="B21" s="19"/>
      <c r="C21" s="18"/>
    </row>
    <row r="22" spans="1:3" ht="24" customHeight="1" x14ac:dyDescent="0.2">
      <c r="A22" s="20"/>
      <c r="B22" s="19"/>
      <c r="C22" s="18"/>
    </row>
    <row r="23" spans="1:3" ht="24" customHeight="1" x14ac:dyDescent="0.2">
      <c r="A23" s="20"/>
      <c r="B23" s="19"/>
      <c r="C23" s="18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48"/>
  <sheetViews>
    <sheetView showGridLines="0" tabSelected="1" topLeftCell="A22" zoomScaleNormal="100" workbookViewId="0">
      <selection activeCell="C6" sqref="C6:D6"/>
    </sheetView>
  </sheetViews>
  <sheetFormatPr baseColWidth="10" defaultRowHeight="12" x14ac:dyDescent="0.2"/>
  <cols>
    <col min="1" max="1" width="5.7109375" style="4" customWidth="1"/>
    <col min="2" max="6" width="10.7109375" style="4" customWidth="1"/>
    <col min="7" max="7" width="8.7109375" style="4" customWidth="1"/>
    <col min="8" max="8" width="12.7109375" style="4" customWidth="1"/>
    <col min="9" max="9" width="9.7109375" style="4" customWidth="1"/>
    <col min="10" max="10" width="10.7109375" style="4" customWidth="1"/>
    <col min="11" max="11" width="9.7109375" style="4" customWidth="1"/>
    <col min="12" max="15" width="10.7109375" style="4" customWidth="1"/>
    <col min="16" max="17" width="15.7109375" style="98" hidden="1" customWidth="1"/>
    <col min="18" max="16384" width="11.42578125" style="4"/>
  </cols>
  <sheetData>
    <row r="1" spans="1:17" ht="15" customHeight="1" x14ac:dyDescent="0.2">
      <c r="A1" s="54" t="str">
        <f>Änderungsdoku!$A$5</f>
        <v>Teilnehmendenliste Landesjugendförderplan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P1" s="97" t="s">
        <v>29</v>
      </c>
      <c r="Q1" s="96"/>
    </row>
    <row r="2" spans="1:17" ht="15" customHeight="1" x14ac:dyDescent="0.2">
      <c r="A2" s="55" t="str">
        <f>CONCATENATE("Formularversion: ",LOOKUP(2,1/(Änderungsdoku!$A$1:$A$980&lt;&gt;""),Änderungsdoku!A:A)," vom ",TEXT(VLOOKUP(LOOKUP(2,1/(Änderungsdoku!$A$1:$A$980&lt;&gt;""),Änderungsdoku!A:A),Änderungsdoku!$A$1:$B$980,2,FALSE),"TT.MM.JJ"))</f>
        <v>Formularversion: V 1.0 vom 12.02.19</v>
      </c>
      <c r="B2" s="1"/>
      <c r="C2" s="1"/>
      <c r="D2" s="2"/>
      <c r="E2" s="3"/>
      <c r="F2" s="3"/>
      <c r="G2" s="3"/>
      <c r="H2" s="3"/>
      <c r="I2" s="3"/>
      <c r="J2" s="3"/>
      <c r="K2" s="3"/>
      <c r="P2" s="97" t="str">
        <f>"$A$1:$O$"&amp;IF(LOOKUP(2,1/(A1:A1048&lt;&gt;""),ROW(A:A))=43,Q3,LOOKUP(2,1/(A1:A1048&lt;&gt;""),ROW(A:A)+1))</f>
        <v>$A$1:$O$68</v>
      </c>
      <c r="Q2" s="96"/>
    </row>
    <row r="3" spans="1:17" ht="15" customHeight="1" x14ac:dyDescent="0.2">
      <c r="A3" s="22" t="s">
        <v>10</v>
      </c>
      <c r="O3" s="6"/>
      <c r="P3" s="97">
        <f>LOOKUP(2,1/(A1:A1048&lt;&gt;""),ROW(A:A))</f>
        <v>43</v>
      </c>
      <c r="Q3" s="96">
        <v>68</v>
      </c>
    </row>
    <row r="4" spans="1:17" ht="15" customHeight="1" thickBot="1" x14ac:dyDescent="0.25">
      <c r="O4" s="7"/>
      <c r="P4" s="96"/>
      <c r="Q4" s="96"/>
    </row>
    <row r="5" spans="1:17" ht="12" customHeight="1" thickTop="1" x14ac:dyDescent="0.2">
      <c r="A5" s="79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  <c r="P5" s="96"/>
      <c r="Q5" s="96"/>
    </row>
    <row r="6" spans="1:17" ht="18" customHeight="1" x14ac:dyDescent="0.2">
      <c r="A6" s="82" t="s">
        <v>21</v>
      </c>
      <c r="B6" s="25"/>
      <c r="C6" s="135" t="s">
        <v>16</v>
      </c>
      <c r="D6" s="136"/>
      <c r="E6" s="26"/>
      <c r="F6" s="25"/>
      <c r="G6" s="25"/>
      <c r="H6" s="25"/>
      <c r="I6" s="25"/>
      <c r="J6" s="25"/>
      <c r="K6" s="25"/>
      <c r="L6" s="25"/>
      <c r="M6" s="25"/>
      <c r="N6" s="25"/>
      <c r="O6" s="83"/>
      <c r="P6" s="96"/>
      <c r="Q6" s="96"/>
    </row>
    <row r="7" spans="1:17" ht="5.0999999999999996" customHeight="1" x14ac:dyDescent="0.2">
      <c r="A7" s="84"/>
      <c r="B7" s="25"/>
      <c r="C7" s="24"/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83"/>
      <c r="P7" s="96"/>
      <c r="Q7" s="96"/>
    </row>
    <row r="8" spans="1:17" ht="18" customHeight="1" x14ac:dyDescent="0.2">
      <c r="A8" s="85" t="s">
        <v>1</v>
      </c>
      <c r="B8" s="25"/>
      <c r="C8" s="140"/>
      <c r="D8" s="141"/>
      <c r="E8" s="141"/>
      <c r="F8" s="141"/>
      <c r="G8" s="141"/>
      <c r="H8" s="141"/>
      <c r="I8" s="141"/>
      <c r="J8" s="141"/>
      <c r="K8" s="25"/>
      <c r="L8" s="25"/>
      <c r="M8" s="25"/>
      <c r="N8" s="25"/>
      <c r="O8" s="86"/>
      <c r="P8" s="96"/>
      <c r="Q8" s="96"/>
    </row>
    <row r="9" spans="1:17" ht="5.0999999999999996" customHeight="1" x14ac:dyDescent="0.2">
      <c r="A9" s="8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86"/>
      <c r="P9" s="96"/>
      <c r="Q9" s="96"/>
    </row>
    <row r="10" spans="1:17" ht="18" customHeight="1" x14ac:dyDescent="0.2">
      <c r="A10" s="85" t="s">
        <v>2</v>
      </c>
      <c r="B10" s="25"/>
      <c r="C10" s="137"/>
      <c r="D10" s="138"/>
      <c r="E10" s="138"/>
      <c r="F10" s="138"/>
      <c r="G10" s="138"/>
      <c r="H10" s="138"/>
      <c r="I10" s="138"/>
      <c r="J10" s="139"/>
      <c r="K10" s="25"/>
      <c r="L10" s="25"/>
      <c r="M10" s="25"/>
      <c r="N10" s="25"/>
      <c r="O10" s="86"/>
      <c r="P10" s="96"/>
      <c r="Q10" s="96"/>
    </row>
    <row r="11" spans="1:17" ht="5.0999999999999996" customHeight="1" x14ac:dyDescent="0.2">
      <c r="A11" s="8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86"/>
      <c r="P11" s="96"/>
      <c r="Q11" s="96"/>
    </row>
    <row r="12" spans="1:17" ht="18" customHeight="1" x14ac:dyDescent="0.2">
      <c r="A12" s="85" t="s">
        <v>3</v>
      </c>
      <c r="B12" s="25"/>
      <c r="C12" s="137"/>
      <c r="D12" s="138"/>
      <c r="E12" s="138"/>
      <c r="F12" s="138"/>
      <c r="G12" s="138"/>
      <c r="H12" s="138"/>
      <c r="I12" s="138"/>
      <c r="J12" s="139"/>
      <c r="K12" s="25"/>
      <c r="L12" s="25"/>
      <c r="M12" s="25"/>
      <c r="N12" s="25"/>
      <c r="O12" s="86"/>
      <c r="P12" s="96"/>
      <c r="Q12" s="96"/>
    </row>
    <row r="13" spans="1:17" ht="5.0999999999999996" customHeight="1" x14ac:dyDescent="0.2">
      <c r="A13" s="84"/>
      <c r="B13" s="25"/>
      <c r="C13" s="25"/>
      <c r="D13" s="25"/>
      <c r="E13" s="25"/>
      <c r="F13" s="25"/>
      <c r="G13" s="25"/>
      <c r="H13" s="25"/>
      <c r="I13" s="25"/>
      <c r="J13" s="33"/>
      <c r="K13" s="25"/>
      <c r="L13" s="25"/>
      <c r="M13" s="25"/>
      <c r="N13" s="25"/>
      <c r="O13" s="86"/>
      <c r="P13" s="96"/>
      <c r="Q13" s="96"/>
    </row>
    <row r="14" spans="1:17" ht="18" customHeight="1" x14ac:dyDescent="0.2">
      <c r="A14" s="85" t="s">
        <v>17</v>
      </c>
      <c r="B14" s="25"/>
      <c r="C14" s="37" t="s">
        <v>18</v>
      </c>
      <c r="D14" s="53"/>
      <c r="E14" s="37" t="s">
        <v>19</v>
      </c>
      <c r="F14" s="5"/>
      <c r="G14" s="39" t="str">
        <f>IF(OR(D14=0,D16=0,F14=0,F16=0),"Bitte Datum und Uhrzeit angeben!","")</f>
        <v>Bitte Datum und Uhrzeit angeben!</v>
      </c>
      <c r="H14" s="25"/>
      <c r="I14" s="25"/>
      <c r="J14" s="25"/>
      <c r="K14" s="25"/>
      <c r="L14" s="25"/>
      <c r="M14" s="25"/>
      <c r="N14" s="25"/>
      <c r="O14" s="86"/>
      <c r="P14" s="96"/>
      <c r="Q14" s="96"/>
    </row>
    <row r="15" spans="1:17" ht="5.0999999999999996" customHeight="1" x14ac:dyDescent="0.2">
      <c r="A15" s="8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86"/>
      <c r="P15" s="96"/>
      <c r="Q15" s="96"/>
    </row>
    <row r="16" spans="1:17" ht="18" customHeight="1" x14ac:dyDescent="0.2">
      <c r="A16" s="85" t="s">
        <v>20</v>
      </c>
      <c r="B16" s="35"/>
      <c r="C16" s="37" t="s">
        <v>18</v>
      </c>
      <c r="D16" s="53"/>
      <c r="E16" s="37" t="s">
        <v>19</v>
      </c>
      <c r="F16" s="5"/>
      <c r="G16" s="66"/>
      <c r="H16" s="149" t="s">
        <v>43</v>
      </c>
      <c r="I16" s="150"/>
      <c r="J16" s="99"/>
      <c r="K16" s="26"/>
      <c r="L16" s="25"/>
      <c r="M16" s="25"/>
      <c r="N16" s="25"/>
      <c r="O16" s="86"/>
      <c r="P16" s="96"/>
      <c r="Q16" s="96"/>
    </row>
    <row r="17" spans="1:17" ht="12" customHeight="1" thickBot="1" x14ac:dyDescent="0.25">
      <c r="A17" s="87"/>
      <c r="B17" s="88"/>
      <c r="C17" s="89"/>
      <c r="D17" s="89"/>
      <c r="E17" s="89"/>
      <c r="F17" s="89"/>
      <c r="G17" s="88"/>
      <c r="H17" s="89"/>
      <c r="I17" s="89"/>
      <c r="J17" s="89"/>
      <c r="K17" s="88"/>
      <c r="L17" s="88"/>
      <c r="M17" s="88"/>
      <c r="N17" s="88"/>
      <c r="O17" s="90"/>
      <c r="P17" s="96"/>
      <c r="Q17" s="96"/>
    </row>
    <row r="18" spans="1:17" ht="18" customHeight="1" thickTop="1" x14ac:dyDescent="0.2">
      <c r="P18" s="96"/>
      <c r="Q18" s="96"/>
    </row>
    <row r="19" spans="1:17" ht="18" customHeight="1" x14ac:dyDescent="0.2">
      <c r="A19" s="91" t="s">
        <v>47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36"/>
      <c r="P19" s="96"/>
      <c r="Q19" s="96"/>
    </row>
    <row r="20" spans="1:17" ht="5.0999999999999996" customHeight="1" x14ac:dyDescent="0.2">
      <c r="A20" s="26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35"/>
      <c r="P20" s="96"/>
      <c r="Q20" s="96"/>
    </row>
    <row r="21" spans="1:17" ht="18" customHeight="1" x14ac:dyDescent="0.2">
      <c r="A21" s="69" t="s">
        <v>50</v>
      </c>
      <c r="B21" s="25"/>
      <c r="C21" s="25"/>
      <c r="D21" s="25"/>
      <c r="E21" s="94"/>
      <c r="F21" s="100" t="str">
        <f>IF(E21=1,"Seite","Seiten")</f>
        <v>Seiten</v>
      </c>
      <c r="G21" s="25"/>
      <c r="H21" s="25"/>
      <c r="I21" s="25"/>
      <c r="J21" s="25"/>
      <c r="K21" s="25"/>
      <c r="L21" s="25"/>
      <c r="M21" s="25"/>
      <c r="N21" s="25"/>
      <c r="O21" s="35"/>
      <c r="P21" s="96"/>
      <c r="Q21" s="96"/>
    </row>
    <row r="22" spans="1:17" ht="18" customHeight="1" x14ac:dyDescent="0.2">
      <c r="A22" s="69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35"/>
      <c r="P22" s="96"/>
      <c r="Q22" s="96"/>
    </row>
    <row r="23" spans="1:17" ht="18" customHeight="1" x14ac:dyDescent="0.2">
      <c r="A23" s="26"/>
      <c r="B23" s="25"/>
      <c r="C23" s="152" t="s">
        <v>48</v>
      </c>
      <c r="D23" s="153"/>
      <c r="E23" s="130" t="s">
        <v>45</v>
      </c>
      <c r="F23" s="25"/>
      <c r="G23" s="25"/>
      <c r="H23" s="152" t="s">
        <v>7</v>
      </c>
      <c r="I23" s="156"/>
      <c r="J23" s="130" t="s">
        <v>45</v>
      </c>
      <c r="K23" s="25"/>
      <c r="L23" s="130" t="s">
        <v>42</v>
      </c>
      <c r="M23" s="130" t="s">
        <v>46</v>
      </c>
      <c r="N23" s="25"/>
      <c r="O23" s="35"/>
      <c r="P23" s="96"/>
      <c r="Q23" s="96"/>
    </row>
    <row r="24" spans="1:17" ht="18" customHeight="1" x14ac:dyDescent="0.2">
      <c r="A24" s="26"/>
      <c r="B24" s="25"/>
      <c r="C24" s="154"/>
      <c r="D24" s="155"/>
      <c r="E24" s="151"/>
      <c r="F24" s="25"/>
      <c r="G24" s="25"/>
      <c r="H24" s="157"/>
      <c r="I24" s="158"/>
      <c r="J24" s="151"/>
      <c r="K24" s="25"/>
      <c r="L24" s="151"/>
      <c r="M24" s="151"/>
      <c r="N24" s="25"/>
      <c r="O24" s="35"/>
      <c r="P24" s="96"/>
      <c r="Q24" s="96"/>
    </row>
    <row r="25" spans="1:17" ht="18" customHeight="1" x14ac:dyDescent="0.2">
      <c r="A25" s="26"/>
      <c r="B25" s="25"/>
      <c r="C25" s="40" t="s">
        <v>14</v>
      </c>
      <c r="D25" s="41"/>
      <c r="E25" s="42">
        <f>P25</f>
        <v>0</v>
      </c>
      <c r="F25" s="25"/>
      <c r="G25" s="25"/>
      <c r="H25" s="40" t="s">
        <v>36</v>
      </c>
      <c r="I25" s="49"/>
      <c r="J25" s="42">
        <f>Q25</f>
        <v>0</v>
      </c>
      <c r="K25" s="25"/>
      <c r="L25" s="52">
        <f>SUMPRODUCT(ROUND(L49:L1048,1))</f>
        <v>0</v>
      </c>
      <c r="M25" s="95">
        <f>SUMPRODUCT(ROUND(M49:M1048,0))</f>
        <v>0</v>
      </c>
      <c r="N25" s="25"/>
      <c r="O25" s="35"/>
      <c r="P25" s="96">
        <f>COUNTIF($P$49:$P$1048,"m")</f>
        <v>0</v>
      </c>
      <c r="Q25" s="96">
        <f>COUNTIF($Q$49:$Q$1048,H25)</f>
        <v>0</v>
      </c>
    </row>
    <row r="26" spans="1:17" ht="18" customHeight="1" x14ac:dyDescent="0.2">
      <c r="A26" s="26"/>
      <c r="B26" s="25"/>
      <c r="C26" s="43" t="s">
        <v>15</v>
      </c>
      <c r="D26" s="44"/>
      <c r="E26" s="45">
        <f>P26</f>
        <v>0</v>
      </c>
      <c r="F26" s="25"/>
      <c r="G26" s="25"/>
      <c r="H26" s="43" t="s">
        <v>37</v>
      </c>
      <c r="I26" s="50"/>
      <c r="J26" s="45">
        <f>Q26</f>
        <v>0</v>
      </c>
      <c r="K26" s="25"/>
      <c r="L26" s="25"/>
      <c r="M26" s="25"/>
      <c r="N26" s="25"/>
      <c r="O26" s="35"/>
      <c r="P26" s="96">
        <f>COUNTIF($P$49:$P$1048,"w")</f>
        <v>0</v>
      </c>
      <c r="Q26" s="96">
        <f>COUNTIF($Q$49:$Q$1048,H26)</f>
        <v>0</v>
      </c>
    </row>
    <row r="27" spans="1:17" ht="18" customHeight="1" x14ac:dyDescent="0.2">
      <c r="A27" s="26"/>
      <c r="B27" s="25"/>
      <c r="C27" s="43" t="s">
        <v>33</v>
      </c>
      <c r="D27" s="44"/>
      <c r="E27" s="45">
        <f>P27</f>
        <v>0</v>
      </c>
      <c r="F27" s="25"/>
      <c r="G27" s="25"/>
      <c r="H27" s="43" t="s">
        <v>38</v>
      </c>
      <c r="I27" s="50"/>
      <c r="J27" s="45">
        <f>Q27</f>
        <v>0</v>
      </c>
      <c r="K27" s="25"/>
      <c r="L27" s="25"/>
      <c r="M27" s="25"/>
      <c r="N27" s="25"/>
      <c r="O27" s="35"/>
      <c r="P27" s="96">
        <f>COUNTIF($P$49:$P$1048,"i/d")</f>
        <v>0</v>
      </c>
      <c r="Q27" s="96">
        <f>COUNTIF($Q$49:$Q$1048,H27)</f>
        <v>0</v>
      </c>
    </row>
    <row r="28" spans="1:17" ht="18" customHeight="1" x14ac:dyDescent="0.2">
      <c r="A28" s="26"/>
      <c r="B28" s="25"/>
      <c r="C28" s="46" t="s">
        <v>32</v>
      </c>
      <c r="D28" s="47"/>
      <c r="E28" s="48">
        <f>P28</f>
        <v>0</v>
      </c>
      <c r="F28" s="25"/>
      <c r="G28" s="25"/>
      <c r="H28" s="46" t="s">
        <v>39</v>
      </c>
      <c r="I28" s="51"/>
      <c r="J28" s="48">
        <f>Q28</f>
        <v>0</v>
      </c>
      <c r="K28" s="25"/>
      <c r="L28" s="25"/>
      <c r="M28" s="25"/>
      <c r="N28" s="25"/>
      <c r="O28" s="35"/>
      <c r="P28" s="96">
        <f>COUNTIF($P$49:$P$1048,"k. A.")</f>
        <v>0</v>
      </c>
      <c r="Q28" s="96">
        <f>COUNTIF($Q$49:$Q$1048,H28)</f>
        <v>0</v>
      </c>
    </row>
    <row r="29" spans="1:17" ht="18" customHeight="1" x14ac:dyDescent="0.2">
      <c r="A29" s="26"/>
      <c r="B29" s="25"/>
      <c r="C29" s="92" t="s">
        <v>11</v>
      </c>
      <c r="D29" s="93"/>
      <c r="E29" s="95">
        <f>SUM(E25:E28)</f>
        <v>0</v>
      </c>
      <c r="F29" s="25"/>
      <c r="G29" s="25"/>
      <c r="H29" s="92" t="s">
        <v>11</v>
      </c>
      <c r="I29" s="93"/>
      <c r="J29" s="95">
        <f>SUM(J25:J28)</f>
        <v>0</v>
      </c>
      <c r="K29" s="25"/>
      <c r="L29" s="25"/>
      <c r="M29" s="25"/>
      <c r="N29" s="25"/>
      <c r="O29" s="35"/>
      <c r="P29" s="96"/>
      <c r="Q29" s="96"/>
    </row>
    <row r="30" spans="1:17" ht="12" customHeight="1" x14ac:dyDescent="0.2">
      <c r="A30" s="2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5"/>
      <c r="P30" s="96"/>
      <c r="Q30" s="96"/>
    </row>
    <row r="31" spans="1:17" ht="12.75" customHeight="1" x14ac:dyDescent="0.2">
      <c r="A31" s="26"/>
      <c r="B31" s="77" t="s">
        <v>28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35"/>
      <c r="P31" s="96"/>
      <c r="Q31" s="96"/>
    </row>
    <row r="32" spans="1:17" ht="12.75" customHeight="1" x14ac:dyDescent="0.2">
      <c r="A32" s="26"/>
      <c r="B32" s="161" t="s">
        <v>49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25"/>
      <c r="N32" s="25"/>
      <c r="O32" s="35"/>
      <c r="P32" s="96"/>
      <c r="Q32" s="96"/>
    </row>
    <row r="33" spans="1:17" ht="12" customHeight="1" x14ac:dyDescent="0.2">
      <c r="A33" s="26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25"/>
      <c r="N33" s="25"/>
      <c r="O33" s="35"/>
      <c r="P33" s="96"/>
      <c r="Q33" s="96"/>
    </row>
    <row r="34" spans="1:17" ht="12" customHeight="1" x14ac:dyDescent="0.2">
      <c r="A34" s="2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25"/>
      <c r="M34" s="25"/>
      <c r="N34" s="25"/>
      <c r="O34" s="35"/>
      <c r="P34" s="96"/>
      <c r="Q34" s="96"/>
    </row>
    <row r="35" spans="1:17" ht="12" customHeight="1" x14ac:dyDescent="0.2">
      <c r="A35" s="26"/>
      <c r="B35" s="56"/>
      <c r="C35" s="57"/>
      <c r="D35" s="70"/>
      <c r="E35" s="57"/>
      <c r="F35" s="71"/>
      <c r="G35" s="25"/>
      <c r="H35" s="25"/>
      <c r="I35" s="25"/>
      <c r="J35" s="25"/>
      <c r="K35" s="25"/>
      <c r="L35" s="25"/>
      <c r="M35" s="25"/>
      <c r="N35" s="25"/>
      <c r="O35" s="35"/>
      <c r="P35" s="96"/>
      <c r="Q35" s="96"/>
    </row>
    <row r="36" spans="1:17" ht="12" customHeight="1" x14ac:dyDescent="0.2">
      <c r="A36" s="32"/>
      <c r="B36" s="58" t="s">
        <v>30</v>
      </c>
      <c r="C36" s="59"/>
      <c r="D36" s="21"/>
      <c r="E36" s="59"/>
      <c r="F36" s="72"/>
      <c r="G36" s="29"/>
      <c r="H36" s="25"/>
      <c r="I36" s="25"/>
      <c r="J36" s="25"/>
      <c r="K36" s="25"/>
      <c r="L36" s="25"/>
      <c r="M36" s="25"/>
      <c r="N36" s="25"/>
      <c r="O36" s="35"/>
      <c r="P36" s="96"/>
      <c r="Q36" s="96"/>
    </row>
    <row r="37" spans="1:17" ht="12" customHeight="1" x14ac:dyDescent="0.2">
      <c r="A37" s="32"/>
      <c r="B37" s="60" t="s">
        <v>31</v>
      </c>
      <c r="C37" s="61"/>
      <c r="D37" s="21"/>
      <c r="E37" s="61"/>
      <c r="F37" s="73"/>
      <c r="G37" s="30"/>
      <c r="H37" s="25"/>
      <c r="I37" s="25"/>
      <c r="J37" s="160"/>
      <c r="K37" s="160"/>
      <c r="L37" s="160"/>
      <c r="M37" s="160"/>
      <c r="N37" s="160"/>
      <c r="O37" s="35"/>
      <c r="P37" s="96"/>
      <c r="Q37" s="96"/>
    </row>
    <row r="38" spans="1:17" ht="12" customHeight="1" x14ac:dyDescent="0.2">
      <c r="A38" s="32"/>
      <c r="B38" s="62"/>
      <c r="C38" s="63"/>
      <c r="D38" s="21"/>
      <c r="E38" s="63"/>
      <c r="F38" s="74"/>
      <c r="G38" s="31"/>
      <c r="H38" s="25"/>
      <c r="I38" s="25"/>
      <c r="J38" s="129"/>
      <c r="K38" s="129"/>
      <c r="L38" s="129"/>
      <c r="M38" s="129"/>
      <c r="N38" s="129"/>
      <c r="O38" s="35"/>
      <c r="P38" s="96"/>
      <c r="Q38" s="96"/>
    </row>
    <row r="39" spans="1:17" ht="12" customHeight="1" x14ac:dyDescent="0.2">
      <c r="A39" s="32"/>
      <c r="B39" s="64"/>
      <c r="C39" s="65"/>
      <c r="D39" s="75"/>
      <c r="E39" s="65"/>
      <c r="F39" s="76"/>
      <c r="G39" s="25"/>
      <c r="H39" s="25"/>
      <c r="I39" s="25"/>
      <c r="J39" s="68" t="s">
        <v>12</v>
      </c>
      <c r="K39" s="25"/>
      <c r="L39" s="25"/>
      <c r="M39" s="25"/>
      <c r="N39" s="78"/>
      <c r="O39" s="35"/>
      <c r="P39" s="96"/>
      <c r="Q39" s="96"/>
    </row>
    <row r="40" spans="1:17" ht="12" customHeight="1" x14ac:dyDescent="0.2">
      <c r="A40" s="34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8"/>
      <c r="P40" s="96"/>
      <c r="Q40" s="96"/>
    </row>
    <row r="41" spans="1:17" ht="12" customHeight="1" x14ac:dyDescent="0.2">
      <c r="P41" s="96"/>
      <c r="Q41" s="96"/>
    </row>
    <row r="42" spans="1:17" ht="15" customHeight="1" x14ac:dyDescent="0.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142" t="str">
        <f>CONCATENATE("Aktenzeichen: ",IF(C6="F-JH","F-JH_________",C6)," Seite:  ___")</f>
        <v>Aktenzeichen: F-JH_________ Seite:  ___</v>
      </c>
      <c r="N42" s="142"/>
      <c r="O42" s="142"/>
      <c r="P42" s="96"/>
      <c r="Q42" s="96"/>
    </row>
    <row r="43" spans="1:17" ht="9.9499999999999993" customHeight="1" x14ac:dyDescent="0.2">
      <c r="A43" s="130" t="s">
        <v>8</v>
      </c>
      <c r="B43" s="162" t="s">
        <v>0</v>
      </c>
      <c r="C43" s="163"/>
      <c r="D43" s="163"/>
      <c r="E43" s="164"/>
      <c r="F43" s="130" t="s">
        <v>13</v>
      </c>
      <c r="G43" s="130" t="s">
        <v>7</v>
      </c>
      <c r="H43" s="132" t="s">
        <v>41</v>
      </c>
      <c r="I43" s="143" t="s">
        <v>40</v>
      </c>
      <c r="J43" s="144"/>
      <c r="K43" s="145"/>
      <c r="L43" s="177" t="s">
        <v>9</v>
      </c>
      <c r="M43" s="178"/>
      <c r="N43" s="178"/>
      <c r="O43" s="179"/>
      <c r="P43" s="96"/>
      <c r="Q43" s="96"/>
    </row>
    <row r="44" spans="1:17" ht="9.9499999999999993" customHeight="1" x14ac:dyDescent="0.2">
      <c r="A44" s="131"/>
      <c r="B44" s="165"/>
      <c r="C44" s="166"/>
      <c r="D44" s="166"/>
      <c r="E44" s="167"/>
      <c r="F44" s="131"/>
      <c r="G44" s="131"/>
      <c r="H44" s="133"/>
      <c r="I44" s="146"/>
      <c r="J44" s="147"/>
      <c r="K44" s="148"/>
      <c r="L44" s="180"/>
      <c r="M44" s="181"/>
      <c r="N44" s="181"/>
      <c r="O44" s="182"/>
      <c r="P44" s="96"/>
      <c r="Q44" s="96"/>
    </row>
    <row r="45" spans="1:17" ht="9.9499999999999993" customHeight="1" x14ac:dyDescent="0.2">
      <c r="A45" s="131"/>
      <c r="B45" s="168"/>
      <c r="C45" s="169"/>
      <c r="D45" s="169"/>
      <c r="E45" s="170"/>
      <c r="F45" s="131"/>
      <c r="G45" s="131"/>
      <c r="H45" s="133"/>
      <c r="I45" s="146"/>
      <c r="J45" s="147"/>
      <c r="K45" s="148"/>
      <c r="L45" s="180"/>
      <c r="M45" s="181"/>
      <c r="N45" s="181"/>
      <c r="O45" s="182"/>
      <c r="P45" s="96"/>
      <c r="Q45" s="96"/>
    </row>
    <row r="46" spans="1:17" ht="9.9499999999999993" customHeight="1" x14ac:dyDescent="0.2">
      <c r="A46" s="131"/>
      <c r="B46" s="168" t="s">
        <v>34</v>
      </c>
      <c r="C46" s="169" t="s">
        <v>35</v>
      </c>
      <c r="D46" s="169"/>
      <c r="E46" s="170"/>
      <c r="F46" s="131"/>
      <c r="G46" s="131"/>
      <c r="H46" s="133"/>
      <c r="I46" s="146"/>
      <c r="J46" s="147"/>
      <c r="K46" s="148"/>
      <c r="L46" s="159" t="s">
        <v>4</v>
      </c>
      <c r="M46" s="131" t="s">
        <v>6</v>
      </c>
      <c r="N46" s="159" t="s">
        <v>5</v>
      </c>
      <c r="O46" s="159"/>
      <c r="P46" s="96"/>
      <c r="Q46" s="96"/>
    </row>
    <row r="47" spans="1:17" ht="9.9499999999999993" customHeight="1" x14ac:dyDescent="0.2">
      <c r="A47" s="131"/>
      <c r="B47" s="171"/>
      <c r="C47" s="173"/>
      <c r="D47" s="173"/>
      <c r="E47" s="174"/>
      <c r="F47" s="131"/>
      <c r="G47" s="131"/>
      <c r="H47" s="133"/>
      <c r="I47" s="146"/>
      <c r="J47" s="147"/>
      <c r="K47" s="148"/>
      <c r="L47" s="159"/>
      <c r="M47" s="131"/>
      <c r="N47" s="159"/>
      <c r="O47" s="159"/>
      <c r="P47" s="96"/>
      <c r="Q47" s="96"/>
    </row>
    <row r="48" spans="1:17" ht="9.9499999999999993" customHeight="1" x14ac:dyDescent="0.2">
      <c r="A48" s="159"/>
      <c r="B48" s="172"/>
      <c r="C48" s="175"/>
      <c r="D48" s="175"/>
      <c r="E48" s="176"/>
      <c r="F48" s="131"/>
      <c r="G48" s="151"/>
      <c r="H48" s="134"/>
      <c r="I48" s="146"/>
      <c r="J48" s="147"/>
      <c r="K48" s="148"/>
      <c r="L48" s="183"/>
      <c r="M48" s="151"/>
      <c r="N48" s="183"/>
      <c r="O48" s="183"/>
      <c r="P48" s="96"/>
      <c r="Q48" s="96"/>
    </row>
    <row r="49" spans="1:17" ht="24" customHeight="1" x14ac:dyDescent="0.2">
      <c r="A49" s="105"/>
      <c r="B49" s="107"/>
      <c r="C49" s="108"/>
      <c r="D49" s="108"/>
      <c r="E49" s="109"/>
      <c r="F49" s="110"/>
      <c r="G49" s="112"/>
      <c r="H49" s="114"/>
      <c r="I49" s="107"/>
      <c r="J49" s="108"/>
      <c r="K49" s="109"/>
      <c r="L49" s="119"/>
      <c r="M49" s="120"/>
      <c r="N49" s="122"/>
      <c r="O49" s="123"/>
      <c r="P49" s="96">
        <f>H49</f>
        <v>0</v>
      </c>
      <c r="Q49" s="96" t="str">
        <f>IF(AND(G49&gt;0,G49&lt;14),"unter 14 jährige",IF(AND(G49&gt;=14,G49&lt;18),"14 - 17 jährige",IF(AND(G49&gt;=18,G49&lt;27),"18 - 26 jährige",IF(G49&gt;26,"über 26 jährige",""))))</f>
        <v/>
      </c>
    </row>
    <row r="50" spans="1:17" ht="24" customHeight="1" x14ac:dyDescent="0.2">
      <c r="A50" s="106"/>
      <c r="B50" s="38"/>
      <c r="C50" s="126"/>
      <c r="D50" s="127"/>
      <c r="E50" s="128"/>
      <c r="F50" s="111"/>
      <c r="G50" s="113"/>
      <c r="H50" s="115"/>
      <c r="I50" s="116"/>
      <c r="J50" s="117"/>
      <c r="K50" s="118"/>
      <c r="L50" s="119"/>
      <c r="M50" s="121"/>
      <c r="N50" s="124"/>
      <c r="O50" s="125"/>
      <c r="P50" s="96"/>
      <c r="Q50" s="96"/>
    </row>
    <row r="51" spans="1:17" ht="24" customHeight="1" x14ac:dyDescent="0.2">
      <c r="A51" s="105"/>
      <c r="B51" s="107"/>
      <c r="C51" s="108"/>
      <c r="D51" s="108"/>
      <c r="E51" s="109"/>
      <c r="F51" s="110"/>
      <c r="G51" s="112"/>
      <c r="H51" s="114"/>
      <c r="I51" s="107"/>
      <c r="J51" s="108"/>
      <c r="K51" s="109"/>
      <c r="L51" s="119"/>
      <c r="M51" s="120"/>
      <c r="N51" s="122"/>
      <c r="O51" s="123"/>
      <c r="P51" s="96">
        <f>H51</f>
        <v>0</v>
      </c>
      <c r="Q51" s="96" t="str">
        <f t="shared" ref="Q51" si="0">IF(AND(G51&gt;0,G51&lt;14),"unter 14 jährige",IF(AND(G51&gt;=14,G51&lt;18),"14 - 17 jährige",IF(AND(G51&gt;=18,G51&lt;27),"18 - 26 jährige",IF(G51&gt;26,"über 26 jährige",""))))</f>
        <v/>
      </c>
    </row>
    <row r="52" spans="1:17" ht="24" customHeight="1" x14ac:dyDescent="0.2">
      <c r="A52" s="106"/>
      <c r="B52" s="38"/>
      <c r="C52" s="126"/>
      <c r="D52" s="127"/>
      <c r="E52" s="128"/>
      <c r="F52" s="111"/>
      <c r="G52" s="113"/>
      <c r="H52" s="115"/>
      <c r="I52" s="116"/>
      <c r="J52" s="117"/>
      <c r="K52" s="118"/>
      <c r="L52" s="119"/>
      <c r="M52" s="121"/>
      <c r="N52" s="124"/>
      <c r="O52" s="125"/>
      <c r="P52" s="96"/>
      <c r="Q52" s="96"/>
    </row>
    <row r="53" spans="1:17" ht="24" customHeight="1" x14ac:dyDescent="0.2">
      <c r="A53" s="105"/>
      <c r="B53" s="107"/>
      <c r="C53" s="108"/>
      <c r="D53" s="108"/>
      <c r="E53" s="109"/>
      <c r="F53" s="110"/>
      <c r="G53" s="112"/>
      <c r="H53" s="114"/>
      <c r="I53" s="107"/>
      <c r="J53" s="108"/>
      <c r="K53" s="109"/>
      <c r="L53" s="119"/>
      <c r="M53" s="120"/>
      <c r="N53" s="122"/>
      <c r="O53" s="123"/>
      <c r="P53" s="96">
        <f>H53</f>
        <v>0</v>
      </c>
      <c r="Q53" s="96" t="str">
        <f t="shared" ref="Q53" si="1">IF(AND(G53&gt;0,G53&lt;14),"unter 14 jährige",IF(AND(G53&gt;=14,G53&lt;18),"14 - 17 jährige",IF(AND(G53&gt;=18,G53&lt;27),"18 - 26 jährige",IF(G53&gt;26,"über 26 jährige",""))))</f>
        <v/>
      </c>
    </row>
    <row r="54" spans="1:17" ht="24" customHeight="1" x14ac:dyDescent="0.2">
      <c r="A54" s="106"/>
      <c r="B54" s="38"/>
      <c r="C54" s="126"/>
      <c r="D54" s="127"/>
      <c r="E54" s="128"/>
      <c r="F54" s="111"/>
      <c r="G54" s="113"/>
      <c r="H54" s="115"/>
      <c r="I54" s="116"/>
      <c r="J54" s="117"/>
      <c r="K54" s="118"/>
      <c r="L54" s="119"/>
      <c r="M54" s="121"/>
      <c r="N54" s="124"/>
      <c r="O54" s="125"/>
      <c r="P54" s="96"/>
      <c r="Q54" s="96"/>
    </row>
    <row r="55" spans="1:17" ht="24" customHeight="1" x14ac:dyDescent="0.2">
      <c r="A55" s="105"/>
      <c r="B55" s="107"/>
      <c r="C55" s="108"/>
      <c r="D55" s="108"/>
      <c r="E55" s="109"/>
      <c r="F55" s="110"/>
      <c r="G55" s="112"/>
      <c r="H55" s="114"/>
      <c r="I55" s="107"/>
      <c r="J55" s="108"/>
      <c r="K55" s="109"/>
      <c r="L55" s="119"/>
      <c r="M55" s="120"/>
      <c r="N55" s="122"/>
      <c r="O55" s="123"/>
      <c r="P55" s="96">
        <f t="shared" ref="P55" si="2">H55</f>
        <v>0</v>
      </c>
      <c r="Q55" s="96" t="str">
        <f t="shared" ref="Q55" si="3">IF(AND(G55&gt;0,G55&lt;14),"unter 14 jährige",IF(AND(G55&gt;=14,G55&lt;18),"14 - 17 jährige",IF(AND(G55&gt;=18,G55&lt;27),"18 - 26 jährige",IF(G55&gt;26,"über 26 jährige",""))))</f>
        <v/>
      </c>
    </row>
    <row r="56" spans="1:17" ht="24" customHeight="1" x14ac:dyDescent="0.2">
      <c r="A56" s="106"/>
      <c r="B56" s="38"/>
      <c r="C56" s="126"/>
      <c r="D56" s="127"/>
      <c r="E56" s="128"/>
      <c r="F56" s="111"/>
      <c r="G56" s="113"/>
      <c r="H56" s="115"/>
      <c r="I56" s="116"/>
      <c r="J56" s="117"/>
      <c r="K56" s="118"/>
      <c r="L56" s="119"/>
      <c r="M56" s="121"/>
      <c r="N56" s="124"/>
      <c r="O56" s="125"/>
      <c r="P56" s="96"/>
      <c r="Q56" s="96"/>
    </row>
    <row r="57" spans="1:17" ht="24" customHeight="1" x14ac:dyDescent="0.2">
      <c r="A57" s="105"/>
      <c r="B57" s="107"/>
      <c r="C57" s="108"/>
      <c r="D57" s="108"/>
      <c r="E57" s="109"/>
      <c r="F57" s="110"/>
      <c r="G57" s="112"/>
      <c r="H57" s="114"/>
      <c r="I57" s="107"/>
      <c r="J57" s="108"/>
      <c r="K57" s="109"/>
      <c r="L57" s="119"/>
      <c r="M57" s="120"/>
      <c r="N57" s="122"/>
      <c r="O57" s="123"/>
      <c r="P57" s="96">
        <f t="shared" ref="P57" si="4">H57</f>
        <v>0</v>
      </c>
      <c r="Q57" s="96" t="str">
        <f t="shared" ref="Q57" si="5">IF(AND(G57&gt;0,G57&lt;14),"unter 14 jährige",IF(AND(G57&gt;=14,G57&lt;18),"14 - 17 jährige",IF(AND(G57&gt;=18,G57&lt;27),"18 - 26 jährige",IF(G57&gt;26,"über 26 jährige",""))))</f>
        <v/>
      </c>
    </row>
    <row r="58" spans="1:17" ht="24" customHeight="1" x14ac:dyDescent="0.2">
      <c r="A58" s="106"/>
      <c r="B58" s="38"/>
      <c r="C58" s="126"/>
      <c r="D58" s="127"/>
      <c r="E58" s="128"/>
      <c r="F58" s="111"/>
      <c r="G58" s="113"/>
      <c r="H58" s="115"/>
      <c r="I58" s="116"/>
      <c r="J58" s="117"/>
      <c r="K58" s="118"/>
      <c r="L58" s="119"/>
      <c r="M58" s="121"/>
      <c r="N58" s="124"/>
      <c r="O58" s="125"/>
      <c r="P58" s="96"/>
      <c r="Q58" s="96"/>
    </row>
    <row r="59" spans="1:17" ht="24" customHeight="1" x14ac:dyDescent="0.2">
      <c r="A59" s="105"/>
      <c r="B59" s="107"/>
      <c r="C59" s="108"/>
      <c r="D59" s="108"/>
      <c r="E59" s="109"/>
      <c r="F59" s="110"/>
      <c r="G59" s="112"/>
      <c r="H59" s="114"/>
      <c r="I59" s="107"/>
      <c r="J59" s="108"/>
      <c r="K59" s="109"/>
      <c r="L59" s="119"/>
      <c r="M59" s="120"/>
      <c r="N59" s="122"/>
      <c r="O59" s="123"/>
      <c r="P59" s="96">
        <f t="shared" ref="P59" si="6">H59</f>
        <v>0</v>
      </c>
      <c r="Q59" s="96" t="str">
        <f t="shared" ref="Q59" si="7">IF(AND(G59&gt;0,G59&lt;14),"unter 14 jährige",IF(AND(G59&gt;=14,G59&lt;18),"14 - 17 jährige",IF(AND(G59&gt;=18,G59&lt;27),"18 - 26 jährige",IF(G59&gt;26,"über 26 jährige",""))))</f>
        <v/>
      </c>
    </row>
    <row r="60" spans="1:17" ht="24" customHeight="1" x14ac:dyDescent="0.2">
      <c r="A60" s="106"/>
      <c r="B60" s="38"/>
      <c r="C60" s="126"/>
      <c r="D60" s="127"/>
      <c r="E60" s="128"/>
      <c r="F60" s="111"/>
      <c r="G60" s="113"/>
      <c r="H60" s="115"/>
      <c r="I60" s="116"/>
      <c r="J60" s="117"/>
      <c r="K60" s="118"/>
      <c r="L60" s="119"/>
      <c r="M60" s="121"/>
      <c r="N60" s="124"/>
      <c r="O60" s="125"/>
      <c r="P60" s="96"/>
      <c r="Q60" s="96"/>
    </row>
    <row r="61" spans="1:17" ht="24" customHeight="1" x14ac:dyDescent="0.2">
      <c r="A61" s="105"/>
      <c r="B61" s="107"/>
      <c r="C61" s="108"/>
      <c r="D61" s="108"/>
      <c r="E61" s="109"/>
      <c r="F61" s="110"/>
      <c r="G61" s="112"/>
      <c r="H61" s="114"/>
      <c r="I61" s="107"/>
      <c r="J61" s="108"/>
      <c r="K61" s="109"/>
      <c r="L61" s="119"/>
      <c r="M61" s="120"/>
      <c r="N61" s="122"/>
      <c r="O61" s="123"/>
      <c r="P61" s="96">
        <f t="shared" ref="P61" si="8">H61</f>
        <v>0</v>
      </c>
      <c r="Q61" s="96" t="str">
        <f t="shared" ref="Q61" si="9">IF(AND(G61&gt;0,G61&lt;14),"unter 14 jährige",IF(AND(G61&gt;=14,G61&lt;18),"14 - 17 jährige",IF(AND(G61&gt;=18,G61&lt;27),"18 - 26 jährige",IF(G61&gt;26,"über 26 jährige",""))))</f>
        <v/>
      </c>
    </row>
    <row r="62" spans="1:17" ht="24" customHeight="1" x14ac:dyDescent="0.2">
      <c r="A62" s="106"/>
      <c r="B62" s="38"/>
      <c r="C62" s="126"/>
      <c r="D62" s="127"/>
      <c r="E62" s="128"/>
      <c r="F62" s="111"/>
      <c r="G62" s="113"/>
      <c r="H62" s="115"/>
      <c r="I62" s="116"/>
      <c r="J62" s="117"/>
      <c r="K62" s="118"/>
      <c r="L62" s="119"/>
      <c r="M62" s="121"/>
      <c r="N62" s="124"/>
      <c r="O62" s="125"/>
      <c r="P62" s="96"/>
      <c r="Q62" s="96"/>
    </row>
    <row r="63" spans="1:17" ht="24" customHeight="1" x14ac:dyDescent="0.2">
      <c r="A63" s="105"/>
      <c r="B63" s="107"/>
      <c r="C63" s="108"/>
      <c r="D63" s="108"/>
      <c r="E63" s="109"/>
      <c r="F63" s="110"/>
      <c r="G63" s="112"/>
      <c r="H63" s="114"/>
      <c r="I63" s="107"/>
      <c r="J63" s="108"/>
      <c r="K63" s="109"/>
      <c r="L63" s="119"/>
      <c r="M63" s="120"/>
      <c r="N63" s="122"/>
      <c r="O63" s="123"/>
      <c r="P63" s="96">
        <f t="shared" ref="P63" si="10">H63</f>
        <v>0</v>
      </c>
      <c r="Q63" s="96" t="str">
        <f t="shared" ref="Q63" si="11">IF(AND(G63&gt;0,G63&lt;14),"unter 14 jährige",IF(AND(G63&gt;=14,G63&lt;18),"14 - 17 jährige",IF(AND(G63&gt;=18,G63&lt;27),"18 - 26 jährige",IF(G63&gt;26,"über 26 jährige",""))))</f>
        <v/>
      </c>
    </row>
    <row r="64" spans="1:17" ht="24" customHeight="1" x14ac:dyDescent="0.2">
      <c r="A64" s="106"/>
      <c r="B64" s="38"/>
      <c r="C64" s="126"/>
      <c r="D64" s="127"/>
      <c r="E64" s="128"/>
      <c r="F64" s="111"/>
      <c r="G64" s="113"/>
      <c r="H64" s="115"/>
      <c r="I64" s="116"/>
      <c r="J64" s="117"/>
      <c r="K64" s="118"/>
      <c r="L64" s="119"/>
      <c r="M64" s="121"/>
      <c r="N64" s="124"/>
      <c r="O64" s="125"/>
      <c r="P64" s="96"/>
      <c r="Q64" s="96"/>
    </row>
    <row r="65" spans="1:17" ht="24" customHeight="1" x14ac:dyDescent="0.2">
      <c r="A65" s="105"/>
      <c r="B65" s="107"/>
      <c r="C65" s="108"/>
      <c r="D65" s="108"/>
      <c r="E65" s="109"/>
      <c r="F65" s="110"/>
      <c r="G65" s="112"/>
      <c r="H65" s="114"/>
      <c r="I65" s="107"/>
      <c r="J65" s="108"/>
      <c r="K65" s="109"/>
      <c r="L65" s="119"/>
      <c r="M65" s="120"/>
      <c r="N65" s="122"/>
      <c r="O65" s="123"/>
      <c r="P65" s="96">
        <f t="shared" ref="P65" si="12">H65</f>
        <v>0</v>
      </c>
      <c r="Q65" s="96" t="str">
        <f t="shared" ref="Q65" si="13">IF(AND(G65&gt;0,G65&lt;14),"unter 14 jährige",IF(AND(G65&gt;=14,G65&lt;18),"14 - 17 jährige",IF(AND(G65&gt;=18,G65&lt;27),"18 - 26 jährige",IF(G65&gt;26,"über 26 jährige",""))))</f>
        <v/>
      </c>
    </row>
    <row r="66" spans="1:17" ht="24" customHeight="1" x14ac:dyDescent="0.2">
      <c r="A66" s="106"/>
      <c r="B66" s="38"/>
      <c r="C66" s="126"/>
      <c r="D66" s="127"/>
      <c r="E66" s="128"/>
      <c r="F66" s="111"/>
      <c r="G66" s="113"/>
      <c r="H66" s="115"/>
      <c r="I66" s="116"/>
      <c r="J66" s="117"/>
      <c r="K66" s="118"/>
      <c r="L66" s="119"/>
      <c r="M66" s="121"/>
      <c r="N66" s="124"/>
      <c r="O66" s="125"/>
      <c r="P66" s="96"/>
      <c r="Q66" s="96"/>
    </row>
    <row r="67" spans="1:17" ht="24" customHeight="1" x14ac:dyDescent="0.2">
      <c r="A67" s="105"/>
      <c r="B67" s="107"/>
      <c r="C67" s="108"/>
      <c r="D67" s="108"/>
      <c r="E67" s="109"/>
      <c r="F67" s="110"/>
      <c r="G67" s="112"/>
      <c r="H67" s="114"/>
      <c r="I67" s="107"/>
      <c r="J67" s="108"/>
      <c r="K67" s="109"/>
      <c r="L67" s="119"/>
      <c r="M67" s="120"/>
      <c r="N67" s="122"/>
      <c r="O67" s="123"/>
      <c r="P67" s="96">
        <f t="shared" ref="P67" si="14">H67</f>
        <v>0</v>
      </c>
      <c r="Q67" s="96" t="str">
        <f t="shared" ref="Q67" si="15">IF(AND(G67&gt;0,G67&lt;14),"unter 14 jährige",IF(AND(G67&gt;=14,G67&lt;18),"14 - 17 jährige",IF(AND(G67&gt;=18,G67&lt;27),"18 - 26 jährige",IF(G67&gt;26,"über 26 jährige",""))))</f>
        <v/>
      </c>
    </row>
    <row r="68" spans="1:17" ht="24" customHeight="1" x14ac:dyDescent="0.2">
      <c r="A68" s="106"/>
      <c r="B68" s="38"/>
      <c r="C68" s="126"/>
      <c r="D68" s="127"/>
      <c r="E68" s="128"/>
      <c r="F68" s="111"/>
      <c r="G68" s="113"/>
      <c r="H68" s="115"/>
      <c r="I68" s="116"/>
      <c r="J68" s="117"/>
      <c r="K68" s="118"/>
      <c r="L68" s="119"/>
      <c r="M68" s="121"/>
      <c r="N68" s="124"/>
      <c r="O68" s="125"/>
      <c r="P68" s="96"/>
      <c r="Q68" s="96"/>
    </row>
    <row r="69" spans="1:17" ht="24" customHeight="1" x14ac:dyDescent="0.2">
      <c r="A69" s="105"/>
      <c r="B69" s="107"/>
      <c r="C69" s="108"/>
      <c r="D69" s="108"/>
      <c r="E69" s="109"/>
      <c r="F69" s="110"/>
      <c r="G69" s="112"/>
      <c r="H69" s="114"/>
      <c r="I69" s="107"/>
      <c r="J69" s="108"/>
      <c r="K69" s="109"/>
      <c r="L69" s="119"/>
      <c r="M69" s="120"/>
      <c r="N69" s="122"/>
      <c r="O69" s="123"/>
      <c r="P69" s="96">
        <f t="shared" ref="P69" si="16">H69</f>
        <v>0</v>
      </c>
      <c r="Q69" s="96" t="str">
        <f t="shared" ref="Q69" si="17">IF(AND(G69&gt;0,G69&lt;14),"unter 14 jährige",IF(AND(G69&gt;=14,G69&lt;18),"14 - 17 jährige",IF(AND(G69&gt;=18,G69&lt;27),"18 - 26 jährige",IF(G69&gt;26,"über 26 jährige",""))))</f>
        <v/>
      </c>
    </row>
    <row r="70" spans="1:17" ht="24" customHeight="1" x14ac:dyDescent="0.2">
      <c r="A70" s="106"/>
      <c r="B70" s="38"/>
      <c r="C70" s="126"/>
      <c r="D70" s="127"/>
      <c r="E70" s="128"/>
      <c r="F70" s="111"/>
      <c r="G70" s="113"/>
      <c r="H70" s="115"/>
      <c r="I70" s="116"/>
      <c r="J70" s="117"/>
      <c r="K70" s="118"/>
      <c r="L70" s="119"/>
      <c r="M70" s="121"/>
      <c r="N70" s="124"/>
      <c r="O70" s="125"/>
      <c r="P70" s="96"/>
      <c r="Q70" s="96"/>
    </row>
    <row r="71" spans="1:17" ht="24" customHeight="1" x14ac:dyDescent="0.2">
      <c r="A71" s="105"/>
      <c r="B71" s="107"/>
      <c r="C71" s="108"/>
      <c r="D71" s="108"/>
      <c r="E71" s="109"/>
      <c r="F71" s="110"/>
      <c r="G71" s="112"/>
      <c r="H71" s="114"/>
      <c r="I71" s="107"/>
      <c r="J71" s="108"/>
      <c r="K71" s="109"/>
      <c r="L71" s="119"/>
      <c r="M71" s="120"/>
      <c r="N71" s="122"/>
      <c r="O71" s="123"/>
      <c r="P71" s="96">
        <f t="shared" ref="P71" si="18">H71</f>
        <v>0</v>
      </c>
      <c r="Q71" s="96" t="str">
        <f t="shared" ref="Q71" si="19">IF(AND(G71&gt;0,G71&lt;14),"unter 14 jährige",IF(AND(G71&gt;=14,G71&lt;18),"14 - 17 jährige",IF(AND(G71&gt;=18,G71&lt;27),"18 - 26 jährige",IF(G71&gt;26,"über 26 jährige",""))))</f>
        <v/>
      </c>
    </row>
    <row r="72" spans="1:17" ht="24" customHeight="1" x14ac:dyDescent="0.2">
      <c r="A72" s="106"/>
      <c r="B72" s="38"/>
      <c r="C72" s="126"/>
      <c r="D72" s="127"/>
      <c r="E72" s="128"/>
      <c r="F72" s="111"/>
      <c r="G72" s="113"/>
      <c r="H72" s="115"/>
      <c r="I72" s="116"/>
      <c r="J72" s="117"/>
      <c r="K72" s="118"/>
      <c r="L72" s="119"/>
      <c r="M72" s="121"/>
      <c r="N72" s="124"/>
      <c r="O72" s="125"/>
      <c r="P72" s="96"/>
      <c r="Q72" s="96"/>
    </row>
    <row r="73" spans="1:17" ht="24" customHeight="1" x14ac:dyDescent="0.2">
      <c r="A73" s="105"/>
      <c r="B73" s="107"/>
      <c r="C73" s="108"/>
      <c r="D73" s="108"/>
      <c r="E73" s="109"/>
      <c r="F73" s="110"/>
      <c r="G73" s="112"/>
      <c r="H73" s="114"/>
      <c r="I73" s="107"/>
      <c r="J73" s="108"/>
      <c r="K73" s="109"/>
      <c r="L73" s="119"/>
      <c r="M73" s="120"/>
      <c r="N73" s="122"/>
      <c r="O73" s="123"/>
      <c r="P73" s="96">
        <f t="shared" ref="P73" si="20">H73</f>
        <v>0</v>
      </c>
      <c r="Q73" s="96" t="str">
        <f t="shared" ref="Q73" si="21">IF(AND(G73&gt;0,G73&lt;14),"unter 14 jährige",IF(AND(G73&gt;=14,G73&lt;18),"14 - 17 jährige",IF(AND(G73&gt;=18,G73&lt;27),"18 - 26 jährige",IF(G73&gt;26,"über 26 jährige",""))))</f>
        <v/>
      </c>
    </row>
    <row r="74" spans="1:17" ht="24" customHeight="1" x14ac:dyDescent="0.2">
      <c r="A74" s="106"/>
      <c r="B74" s="38"/>
      <c r="C74" s="126"/>
      <c r="D74" s="127"/>
      <c r="E74" s="128"/>
      <c r="F74" s="111"/>
      <c r="G74" s="113"/>
      <c r="H74" s="115"/>
      <c r="I74" s="116"/>
      <c r="J74" s="117"/>
      <c r="K74" s="118"/>
      <c r="L74" s="119"/>
      <c r="M74" s="121"/>
      <c r="N74" s="124"/>
      <c r="O74" s="125"/>
      <c r="P74" s="96"/>
      <c r="Q74" s="96"/>
    </row>
    <row r="75" spans="1:17" ht="24" customHeight="1" x14ac:dyDescent="0.2">
      <c r="A75" s="105"/>
      <c r="B75" s="107"/>
      <c r="C75" s="108"/>
      <c r="D75" s="108"/>
      <c r="E75" s="109"/>
      <c r="F75" s="110"/>
      <c r="G75" s="112"/>
      <c r="H75" s="114"/>
      <c r="I75" s="107"/>
      <c r="J75" s="108"/>
      <c r="K75" s="109"/>
      <c r="L75" s="119"/>
      <c r="M75" s="120"/>
      <c r="N75" s="122"/>
      <c r="O75" s="123"/>
      <c r="P75" s="96">
        <f t="shared" ref="P75" si="22">H75</f>
        <v>0</v>
      </c>
      <c r="Q75" s="96" t="str">
        <f t="shared" ref="Q75" si="23">IF(AND(G75&gt;0,G75&lt;14),"unter 14 jährige",IF(AND(G75&gt;=14,G75&lt;18),"14 - 17 jährige",IF(AND(G75&gt;=18,G75&lt;27),"18 - 26 jährige",IF(G75&gt;26,"über 26 jährige",""))))</f>
        <v/>
      </c>
    </row>
    <row r="76" spans="1:17" ht="24" customHeight="1" x14ac:dyDescent="0.2">
      <c r="A76" s="106"/>
      <c r="B76" s="38"/>
      <c r="C76" s="126"/>
      <c r="D76" s="127"/>
      <c r="E76" s="128"/>
      <c r="F76" s="111"/>
      <c r="G76" s="113"/>
      <c r="H76" s="115"/>
      <c r="I76" s="116"/>
      <c r="J76" s="117"/>
      <c r="K76" s="118"/>
      <c r="L76" s="119"/>
      <c r="M76" s="121"/>
      <c r="N76" s="124"/>
      <c r="O76" s="125"/>
      <c r="P76" s="96"/>
      <c r="Q76" s="96"/>
    </row>
    <row r="77" spans="1:17" ht="24" customHeight="1" x14ac:dyDescent="0.2">
      <c r="A77" s="105"/>
      <c r="B77" s="107"/>
      <c r="C77" s="108"/>
      <c r="D77" s="108"/>
      <c r="E77" s="109"/>
      <c r="F77" s="110"/>
      <c r="G77" s="112"/>
      <c r="H77" s="114"/>
      <c r="I77" s="107"/>
      <c r="J77" s="108"/>
      <c r="K77" s="109"/>
      <c r="L77" s="119"/>
      <c r="M77" s="120"/>
      <c r="N77" s="122"/>
      <c r="O77" s="123"/>
      <c r="P77" s="96">
        <f t="shared" ref="P77" si="24">H77</f>
        <v>0</v>
      </c>
      <c r="Q77" s="96" t="str">
        <f t="shared" ref="Q77" si="25">IF(AND(G77&gt;0,G77&lt;14),"unter 14 jährige",IF(AND(G77&gt;=14,G77&lt;18),"14 - 17 jährige",IF(AND(G77&gt;=18,G77&lt;27),"18 - 26 jährige",IF(G77&gt;26,"über 26 jährige",""))))</f>
        <v/>
      </c>
    </row>
    <row r="78" spans="1:17" ht="24" customHeight="1" x14ac:dyDescent="0.2">
      <c r="A78" s="106"/>
      <c r="B78" s="38"/>
      <c r="C78" s="126"/>
      <c r="D78" s="127"/>
      <c r="E78" s="128"/>
      <c r="F78" s="111"/>
      <c r="G78" s="113"/>
      <c r="H78" s="115"/>
      <c r="I78" s="116"/>
      <c r="J78" s="117"/>
      <c r="K78" s="118"/>
      <c r="L78" s="119"/>
      <c r="M78" s="121"/>
      <c r="N78" s="124"/>
      <c r="O78" s="125"/>
      <c r="P78" s="96"/>
      <c r="Q78" s="96"/>
    </row>
    <row r="79" spans="1:17" ht="24" customHeight="1" x14ac:dyDescent="0.2">
      <c r="A79" s="105"/>
      <c r="B79" s="107"/>
      <c r="C79" s="108"/>
      <c r="D79" s="108"/>
      <c r="E79" s="109"/>
      <c r="F79" s="110"/>
      <c r="G79" s="112"/>
      <c r="H79" s="114"/>
      <c r="I79" s="107"/>
      <c r="J79" s="108"/>
      <c r="K79" s="109"/>
      <c r="L79" s="119"/>
      <c r="M79" s="120"/>
      <c r="N79" s="122"/>
      <c r="O79" s="123"/>
      <c r="P79" s="96">
        <f t="shared" ref="P79" si="26">H79</f>
        <v>0</v>
      </c>
      <c r="Q79" s="96" t="str">
        <f t="shared" ref="Q79" si="27">IF(AND(G79&gt;0,G79&lt;14),"unter 14 jährige",IF(AND(G79&gt;=14,G79&lt;18),"14 - 17 jährige",IF(AND(G79&gt;=18,G79&lt;27),"18 - 26 jährige",IF(G79&gt;26,"über 26 jährige",""))))</f>
        <v/>
      </c>
    </row>
    <row r="80" spans="1:17" ht="24" customHeight="1" x14ac:dyDescent="0.2">
      <c r="A80" s="106"/>
      <c r="B80" s="38"/>
      <c r="C80" s="126"/>
      <c r="D80" s="127"/>
      <c r="E80" s="128"/>
      <c r="F80" s="111"/>
      <c r="G80" s="113"/>
      <c r="H80" s="115"/>
      <c r="I80" s="116"/>
      <c r="J80" s="117"/>
      <c r="K80" s="118"/>
      <c r="L80" s="119"/>
      <c r="M80" s="121"/>
      <c r="N80" s="124"/>
      <c r="O80" s="125"/>
      <c r="P80" s="96"/>
      <c r="Q80" s="96"/>
    </row>
    <row r="81" spans="1:17" ht="24" customHeight="1" x14ac:dyDescent="0.2">
      <c r="A81" s="105"/>
      <c r="B81" s="107"/>
      <c r="C81" s="108"/>
      <c r="D81" s="108"/>
      <c r="E81" s="109"/>
      <c r="F81" s="110"/>
      <c r="G81" s="112"/>
      <c r="H81" s="114"/>
      <c r="I81" s="107"/>
      <c r="J81" s="108"/>
      <c r="K81" s="109"/>
      <c r="L81" s="119"/>
      <c r="M81" s="120"/>
      <c r="N81" s="122"/>
      <c r="O81" s="123"/>
      <c r="P81" s="96">
        <f t="shared" ref="P81" si="28">H81</f>
        <v>0</v>
      </c>
      <c r="Q81" s="96" t="str">
        <f t="shared" ref="Q81" si="29">IF(AND(G81&gt;0,G81&lt;14),"unter 14 jährige",IF(AND(G81&gt;=14,G81&lt;18),"14 - 17 jährige",IF(AND(G81&gt;=18,G81&lt;27),"18 - 26 jährige",IF(G81&gt;26,"über 26 jährige",""))))</f>
        <v/>
      </c>
    </row>
    <row r="82" spans="1:17" ht="24" customHeight="1" x14ac:dyDescent="0.2">
      <c r="A82" s="106"/>
      <c r="B82" s="38"/>
      <c r="C82" s="126"/>
      <c r="D82" s="127"/>
      <c r="E82" s="128"/>
      <c r="F82" s="111"/>
      <c r="G82" s="113"/>
      <c r="H82" s="115"/>
      <c r="I82" s="116"/>
      <c r="J82" s="117"/>
      <c r="K82" s="118"/>
      <c r="L82" s="119"/>
      <c r="M82" s="121"/>
      <c r="N82" s="124"/>
      <c r="O82" s="125"/>
      <c r="P82" s="96"/>
      <c r="Q82" s="96"/>
    </row>
    <row r="83" spans="1:17" ht="24" customHeight="1" x14ac:dyDescent="0.2">
      <c r="A83" s="105"/>
      <c r="B83" s="107"/>
      <c r="C83" s="108"/>
      <c r="D83" s="108"/>
      <c r="E83" s="109"/>
      <c r="F83" s="110"/>
      <c r="G83" s="112"/>
      <c r="H83" s="114"/>
      <c r="I83" s="107"/>
      <c r="J83" s="108"/>
      <c r="K83" s="109"/>
      <c r="L83" s="119"/>
      <c r="M83" s="120"/>
      <c r="N83" s="122"/>
      <c r="O83" s="123"/>
      <c r="P83" s="96">
        <f t="shared" ref="P83" si="30">H83</f>
        <v>0</v>
      </c>
      <c r="Q83" s="96" t="str">
        <f t="shared" ref="Q83" si="31">IF(AND(G83&gt;0,G83&lt;14),"unter 14 jährige",IF(AND(G83&gt;=14,G83&lt;18),"14 - 17 jährige",IF(AND(G83&gt;=18,G83&lt;27),"18 - 26 jährige",IF(G83&gt;26,"über 26 jährige",""))))</f>
        <v/>
      </c>
    </row>
    <row r="84" spans="1:17" ht="24" customHeight="1" x14ac:dyDescent="0.2">
      <c r="A84" s="106"/>
      <c r="B84" s="38"/>
      <c r="C84" s="126"/>
      <c r="D84" s="127"/>
      <c r="E84" s="128"/>
      <c r="F84" s="111"/>
      <c r="G84" s="113"/>
      <c r="H84" s="115"/>
      <c r="I84" s="116"/>
      <c r="J84" s="117"/>
      <c r="K84" s="118"/>
      <c r="L84" s="119"/>
      <c r="M84" s="121"/>
      <c r="N84" s="124"/>
      <c r="O84" s="125"/>
      <c r="P84" s="96"/>
      <c r="Q84" s="96"/>
    </row>
    <row r="85" spans="1:17" ht="24" customHeight="1" x14ac:dyDescent="0.2">
      <c r="A85" s="105"/>
      <c r="B85" s="107"/>
      <c r="C85" s="108"/>
      <c r="D85" s="108"/>
      <c r="E85" s="109"/>
      <c r="F85" s="110"/>
      <c r="G85" s="112"/>
      <c r="H85" s="114"/>
      <c r="I85" s="107"/>
      <c r="J85" s="108"/>
      <c r="K85" s="109"/>
      <c r="L85" s="119"/>
      <c r="M85" s="120"/>
      <c r="N85" s="122"/>
      <c r="O85" s="123"/>
      <c r="P85" s="96">
        <f t="shared" ref="P85" si="32">H85</f>
        <v>0</v>
      </c>
      <c r="Q85" s="96" t="str">
        <f t="shared" ref="Q85" si="33">IF(AND(G85&gt;0,G85&lt;14),"unter 14 jährige",IF(AND(G85&gt;=14,G85&lt;18),"14 - 17 jährige",IF(AND(G85&gt;=18,G85&lt;27),"18 - 26 jährige",IF(G85&gt;26,"über 26 jährige",""))))</f>
        <v/>
      </c>
    </row>
    <row r="86" spans="1:17" ht="24" customHeight="1" x14ac:dyDescent="0.2">
      <c r="A86" s="106"/>
      <c r="B86" s="38"/>
      <c r="C86" s="126"/>
      <c r="D86" s="127"/>
      <c r="E86" s="128"/>
      <c r="F86" s="111"/>
      <c r="G86" s="113"/>
      <c r="H86" s="115"/>
      <c r="I86" s="116"/>
      <c r="J86" s="117"/>
      <c r="K86" s="118"/>
      <c r="L86" s="119"/>
      <c r="M86" s="121"/>
      <c r="N86" s="124"/>
      <c r="O86" s="125"/>
      <c r="P86" s="96"/>
      <c r="Q86" s="96"/>
    </row>
    <row r="87" spans="1:17" ht="24" customHeight="1" x14ac:dyDescent="0.2">
      <c r="A87" s="105"/>
      <c r="B87" s="107"/>
      <c r="C87" s="108"/>
      <c r="D87" s="108"/>
      <c r="E87" s="109"/>
      <c r="F87" s="110"/>
      <c r="G87" s="112"/>
      <c r="H87" s="114"/>
      <c r="I87" s="107"/>
      <c r="J87" s="108"/>
      <c r="K87" s="109"/>
      <c r="L87" s="119"/>
      <c r="M87" s="120"/>
      <c r="N87" s="122"/>
      <c r="O87" s="123"/>
      <c r="P87" s="96">
        <f t="shared" ref="P87" si="34">H87</f>
        <v>0</v>
      </c>
      <c r="Q87" s="96" t="str">
        <f t="shared" ref="Q87" si="35">IF(AND(G87&gt;0,G87&lt;14),"unter 14 jährige",IF(AND(G87&gt;=14,G87&lt;18),"14 - 17 jährige",IF(AND(G87&gt;=18,G87&lt;27),"18 - 26 jährige",IF(G87&gt;26,"über 26 jährige",""))))</f>
        <v/>
      </c>
    </row>
    <row r="88" spans="1:17" ht="24" customHeight="1" x14ac:dyDescent="0.2">
      <c r="A88" s="106"/>
      <c r="B88" s="38"/>
      <c r="C88" s="126"/>
      <c r="D88" s="127"/>
      <c r="E88" s="128"/>
      <c r="F88" s="111"/>
      <c r="G88" s="113"/>
      <c r="H88" s="115"/>
      <c r="I88" s="116"/>
      <c r="J88" s="117"/>
      <c r="K88" s="118"/>
      <c r="L88" s="119"/>
      <c r="M88" s="121"/>
      <c r="N88" s="124"/>
      <c r="O88" s="125"/>
      <c r="P88" s="96"/>
      <c r="Q88" s="96"/>
    </row>
    <row r="89" spans="1:17" ht="24" customHeight="1" x14ac:dyDescent="0.2">
      <c r="A89" s="105"/>
      <c r="B89" s="107"/>
      <c r="C89" s="108"/>
      <c r="D89" s="108"/>
      <c r="E89" s="109"/>
      <c r="F89" s="110"/>
      <c r="G89" s="112"/>
      <c r="H89" s="114"/>
      <c r="I89" s="107"/>
      <c r="J89" s="108"/>
      <c r="K89" s="109"/>
      <c r="L89" s="119"/>
      <c r="M89" s="120"/>
      <c r="N89" s="122"/>
      <c r="O89" s="123"/>
      <c r="P89" s="96">
        <f t="shared" ref="P89" si="36">H89</f>
        <v>0</v>
      </c>
      <c r="Q89" s="96" t="str">
        <f t="shared" ref="Q89" si="37">IF(AND(G89&gt;0,G89&lt;14),"unter 14 jährige",IF(AND(G89&gt;=14,G89&lt;18),"14 - 17 jährige",IF(AND(G89&gt;=18,G89&lt;27),"18 - 26 jährige",IF(G89&gt;26,"über 26 jährige",""))))</f>
        <v/>
      </c>
    </row>
    <row r="90" spans="1:17" ht="24" customHeight="1" x14ac:dyDescent="0.2">
      <c r="A90" s="106"/>
      <c r="B90" s="38"/>
      <c r="C90" s="126"/>
      <c r="D90" s="127"/>
      <c r="E90" s="128"/>
      <c r="F90" s="111"/>
      <c r="G90" s="113"/>
      <c r="H90" s="115"/>
      <c r="I90" s="116"/>
      <c r="J90" s="117"/>
      <c r="K90" s="118"/>
      <c r="L90" s="119"/>
      <c r="M90" s="121"/>
      <c r="N90" s="124"/>
      <c r="O90" s="125"/>
      <c r="P90" s="96"/>
      <c r="Q90" s="96"/>
    </row>
    <row r="91" spans="1:17" ht="24" customHeight="1" x14ac:dyDescent="0.2">
      <c r="A91" s="105"/>
      <c r="B91" s="107"/>
      <c r="C91" s="108"/>
      <c r="D91" s="108"/>
      <c r="E91" s="109"/>
      <c r="F91" s="110"/>
      <c r="G91" s="112"/>
      <c r="H91" s="114"/>
      <c r="I91" s="107"/>
      <c r="J91" s="108"/>
      <c r="K91" s="109"/>
      <c r="L91" s="119"/>
      <c r="M91" s="120"/>
      <c r="N91" s="122"/>
      <c r="O91" s="123"/>
      <c r="P91" s="96">
        <f t="shared" ref="P91" si="38">H91</f>
        <v>0</v>
      </c>
      <c r="Q91" s="96" t="str">
        <f t="shared" ref="Q91" si="39">IF(AND(G91&gt;0,G91&lt;14),"unter 14 jährige",IF(AND(G91&gt;=14,G91&lt;18),"14 - 17 jährige",IF(AND(G91&gt;=18,G91&lt;27),"18 - 26 jährige",IF(G91&gt;26,"über 26 jährige",""))))</f>
        <v/>
      </c>
    </row>
    <row r="92" spans="1:17" ht="24" customHeight="1" x14ac:dyDescent="0.2">
      <c r="A92" s="106"/>
      <c r="B92" s="38"/>
      <c r="C92" s="126"/>
      <c r="D92" s="127"/>
      <c r="E92" s="128"/>
      <c r="F92" s="111"/>
      <c r="G92" s="113"/>
      <c r="H92" s="115"/>
      <c r="I92" s="116"/>
      <c r="J92" s="117"/>
      <c r="K92" s="118"/>
      <c r="L92" s="119"/>
      <c r="M92" s="121"/>
      <c r="N92" s="124"/>
      <c r="O92" s="125"/>
      <c r="P92" s="96"/>
      <c r="Q92" s="96"/>
    </row>
    <row r="93" spans="1:17" ht="24" customHeight="1" x14ac:dyDescent="0.2">
      <c r="A93" s="105"/>
      <c r="B93" s="107"/>
      <c r="C93" s="108"/>
      <c r="D93" s="108"/>
      <c r="E93" s="109"/>
      <c r="F93" s="110"/>
      <c r="G93" s="112"/>
      <c r="H93" s="114"/>
      <c r="I93" s="107"/>
      <c r="J93" s="108"/>
      <c r="K93" s="109"/>
      <c r="L93" s="119"/>
      <c r="M93" s="120"/>
      <c r="N93" s="122"/>
      <c r="O93" s="123"/>
      <c r="P93" s="96">
        <f t="shared" ref="P93" si="40">H93</f>
        <v>0</v>
      </c>
      <c r="Q93" s="96" t="str">
        <f t="shared" ref="Q93" si="41">IF(AND(G93&gt;0,G93&lt;14),"unter 14 jährige",IF(AND(G93&gt;=14,G93&lt;18),"14 - 17 jährige",IF(AND(G93&gt;=18,G93&lt;27),"18 - 26 jährige",IF(G93&gt;26,"über 26 jährige",""))))</f>
        <v/>
      </c>
    </row>
    <row r="94" spans="1:17" ht="24" customHeight="1" x14ac:dyDescent="0.2">
      <c r="A94" s="106"/>
      <c r="B94" s="38"/>
      <c r="C94" s="126"/>
      <c r="D94" s="127"/>
      <c r="E94" s="128"/>
      <c r="F94" s="111"/>
      <c r="G94" s="113"/>
      <c r="H94" s="115"/>
      <c r="I94" s="116"/>
      <c r="J94" s="117"/>
      <c r="K94" s="118"/>
      <c r="L94" s="119"/>
      <c r="M94" s="121"/>
      <c r="N94" s="124"/>
      <c r="O94" s="125"/>
      <c r="P94" s="96"/>
      <c r="Q94" s="96"/>
    </row>
    <row r="95" spans="1:17" ht="24" customHeight="1" x14ac:dyDescent="0.2">
      <c r="A95" s="105"/>
      <c r="B95" s="107"/>
      <c r="C95" s="108"/>
      <c r="D95" s="108"/>
      <c r="E95" s="109"/>
      <c r="F95" s="110"/>
      <c r="G95" s="112"/>
      <c r="H95" s="114"/>
      <c r="I95" s="107"/>
      <c r="J95" s="108"/>
      <c r="K95" s="109"/>
      <c r="L95" s="119"/>
      <c r="M95" s="120"/>
      <c r="N95" s="122"/>
      <c r="O95" s="123"/>
      <c r="P95" s="96">
        <f t="shared" ref="P95" si="42">H95</f>
        <v>0</v>
      </c>
      <c r="Q95" s="96" t="str">
        <f t="shared" ref="Q95" si="43">IF(AND(G95&gt;0,G95&lt;14),"unter 14 jährige",IF(AND(G95&gt;=14,G95&lt;18),"14 - 17 jährige",IF(AND(G95&gt;=18,G95&lt;27),"18 - 26 jährige",IF(G95&gt;26,"über 26 jährige",""))))</f>
        <v/>
      </c>
    </row>
    <row r="96" spans="1:17" ht="24" customHeight="1" x14ac:dyDescent="0.2">
      <c r="A96" s="106"/>
      <c r="B96" s="38"/>
      <c r="C96" s="126"/>
      <c r="D96" s="127"/>
      <c r="E96" s="128"/>
      <c r="F96" s="111"/>
      <c r="G96" s="113"/>
      <c r="H96" s="115"/>
      <c r="I96" s="116"/>
      <c r="J96" s="117"/>
      <c r="K96" s="118"/>
      <c r="L96" s="119"/>
      <c r="M96" s="121"/>
      <c r="N96" s="124"/>
      <c r="O96" s="125"/>
      <c r="P96" s="96"/>
      <c r="Q96" s="96"/>
    </row>
    <row r="97" spans="1:17" ht="24" customHeight="1" x14ac:dyDescent="0.2">
      <c r="A97" s="105"/>
      <c r="B97" s="107"/>
      <c r="C97" s="108"/>
      <c r="D97" s="108"/>
      <c r="E97" s="109"/>
      <c r="F97" s="110"/>
      <c r="G97" s="112"/>
      <c r="H97" s="114"/>
      <c r="I97" s="107"/>
      <c r="J97" s="108"/>
      <c r="K97" s="109"/>
      <c r="L97" s="119"/>
      <c r="M97" s="120"/>
      <c r="N97" s="122"/>
      <c r="O97" s="123"/>
      <c r="P97" s="96">
        <f t="shared" ref="P97" si="44">H97</f>
        <v>0</v>
      </c>
      <c r="Q97" s="96" t="str">
        <f t="shared" ref="Q97" si="45">IF(AND(G97&gt;0,G97&lt;14),"unter 14 jährige",IF(AND(G97&gt;=14,G97&lt;18),"14 - 17 jährige",IF(AND(G97&gt;=18,G97&lt;27),"18 - 26 jährige",IF(G97&gt;26,"über 26 jährige",""))))</f>
        <v/>
      </c>
    </row>
    <row r="98" spans="1:17" ht="24" customHeight="1" x14ac:dyDescent="0.2">
      <c r="A98" s="106"/>
      <c r="B98" s="38"/>
      <c r="C98" s="126"/>
      <c r="D98" s="127"/>
      <c r="E98" s="128"/>
      <c r="F98" s="111"/>
      <c r="G98" s="113"/>
      <c r="H98" s="115"/>
      <c r="I98" s="116"/>
      <c r="J98" s="117"/>
      <c r="K98" s="118"/>
      <c r="L98" s="119"/>
      <c r="M98" s="121"/>
      <c r="N98" s="124"/>
      <c r="O98" s="125"/>
      <c r="P98" s="96"/>
      <c r="Q98" s="96"/>
    </row>
    <row r="99" spans="1:17" ht="24" customHeight="1" x14ac:dyDescent="0.2">
      <c r="A99" s="105"/>
      <c r="B99" s="107"/>
      <c r="C99" s="108"/>
      <c r="D99" s="108"/>
      <c r="E99" s="109"/>
      <c r="F99" s="110"/>
      <c r="G99" s="112"/>
      <c r="H99" s="114"/>
      <c r="I99" s="107"/>
      <c r="J99" s="108"/>
      <c r="K99" s="109"/>
      <c r="L99" s="119"/>
      <c r="M99" s="120"/>
      <c r="N99" s="122"/>
      <c r="O99" s="123"/>
      <c r="P99" s="96">
        <f t="shared" ref="P99" si="46">H99</f>
        <v>0</v>
      </c>
      <c r="Q99" s="96" t="str">
        <f t="shared" ref="Q99" si="47">IF(AND(G99&gt;0,G99&lt;14),"unter 14 jährige",IF(AND(G99&gt;=14,G99&lt;18),"14 - 17 jährige",IF(AND(G99&gt;=18,G99&lt;27),"18 - 26 jährige",IF(G99&gt;26,"über 26 jährige",""))))</f>
        <v/>
      </c>
    </row>
    <row r="100" spans="1:17" ht="24" customHeight="1" x14ac:dyDescent="0.2">
      <c r="A100" s="106"/>
      <c r="B100" s="38"/>
      <c r="C100" s="126"/>
      <c r="D100" s="127"/>
      <c r="E100" s="128"/>
      <c r="F100" s="111"/>
      <c r="G100" s="113"/>
      <c r="H100" s="115"/>
      <c r="I100" s="116"/>
      <c r="J100" s="117"/>
      <c r="K100" s="118"/>
      <c r="L100" s="119"/>
      <c r="M100" s="121"/>
      <c r="N100" s="124"/>
      <c r="O100" s="125"/>
      <c r="P100" s="96"/>
      <c r="Q100" s="96"/>
    </row>
    <row r="101" spans="1:17" ht="24" customHeight="1" x14ac:dyDescent="0.2">
      <c r="A101" s="105"/>
      <c r="B101" s="107"/>
      <c r="C101" s="108"/>
      <c r="D101" s="108"/>
      <c r="E101" s="109"/>
      <c r="F101" s="110"/>
      <c r="G101" s="112"/>
      <c r="H101" s="114"/>
      <c r="I101" s="107"/>
      <c r="J101" s="108"/>
      <c r="K101" s="109"/>
      <c r="L101" s="119"/>
      <c r="M101" s="120"/>
      <c r="N101" s="122"/>
      <c r="O101" s="123"/>
      <c r="P101" s="96">
        <f t="shared" ref="P101" si="48">H101</f>
        <v>0</v>
      </c>
      <c r="Q101" s="96" t="str">
        <f t="shared" ref="Q101" si="49">IF(AND(G101&gt;0,G101&lt;14),"unter 14 jährige",IF(AND(G101&gt;=14,G101&lt;18),"14 - 17 jährige",IF(AND(G101&gt;=18,G101&lt;27),"18 - 26 jährige",IF(G101&gt;26,"über 26 jährige",""))))</f>
        <v/>
      </c>
    </row>
    <row r="102" spans="1:17" ht="24" customHeight="1" x14ac:dyDescent="0.2">
      <c r="A102" s="106"/>
      <c r="B102" s="38"/>
      <c r="C102" s="126"/>
      <c r="D102" s="127"/>
      <c r="E102" s="128"/>
      <c r="F102" s="111"/>
      <c r="G102" s="113"/>
      <c r="H102" s="115"/>
      <c r="I102" s="116"/>
      <c r="J102" s="117"/>
      <c r="K102" s="118"/>
      <c r="L102" s="119"/>
      <c r="M102" s="121"/>
      <c r="N102" s="124"/>
      <c r="O102" s="125"/>
      <c r="P102" s="96"/>
      <c r="Q102" s="96"/>
    </row>
    <row r="103" spans="1:17" ht="24" customHeight="1" x14ac:dyDescent="0.2">
      <c r="A103" s="105"/>
      <c r="B103" s="107"/>
      <c r="C103" s="108"/>
      <c r="D103" s="108"/>
      <c r="E103" s="109"/>
      <c r="F103" s="110"/>
      <c r="G103" s="112"/>
      <c r="H103" s="114"/>
      <c r="I103" s="107"/>
      <c r="J103" s="108"/>
      <c r="K103" s="109"/>
      <c r="L103" s="119"/>
      <c r="M103" s="120"/>
      <c r="N103" s="122"/>
      <c r="O103" s="123"/>
      <c r="P103" s="96">
        <f t="shared" ref="P103" si="50">H103</f>
        <v>0</v>
      </c>
      <c r="Q103" s="96" t="str">
        <f t="shared" ref="Q103" si="51">IF(AND(G103&gt;0,G103&lt;14),"unter 14 jährige",IF(AND(G103&gt;=14,G103&lt;18),"14 - 17 jährige",IF(AND(G103&gt;=18,G103&lt;27),"18 - 26 jährige",IF(G103&gt;26,"über 26 jährige",""))))</f>
        <v/>
      </c>
    </row>
    <row r="104" spans="1:17" ht="24" customHeight="1" x14ac:dyDescent="0.2">
      <c r="A104" s="106"/>
      <c r="B104" s="38"/>
      <c r="C104" s="126"/>
      <c r="D104" s="127"/>
      <c r="E104" s="128"/>
      <c r="F104" s="111"/>
      <c r="G104" s="113"/>
      <c r="H104" s="115"/>
      <c r="I104" s="116"/>
      <c r="J104" s="117"/>
      <c r="K104" s="118"/>
      <c r="L104" s="119"/>
      <c r="M104" s="121"/>
      <c r="N104" s="124"/>
      <c r="O104" s="125"/>
      <c r="P104" s="96"/>
      <c r="Q104" s="96"/>
    </row>
    <row r="105" spans="1:17" ht="24" customHeight="1" x14ac:dyDescent="0.2">
      <c r="A105" s="105"/>
      <c r="B105" s="107"/>
      <c r="C105" s="108"/>
      <c r="D105" s="108"/>
      <c r="E105" s="109"/>
      <c r="F105" s="110"/>
      <c r="G105" s="112"/>
      <c r="H105" s="114"/>
      <c r="I105" s="107"/>
      <c r="J105" s="108"/>
      <c r="K105" s="109"/>
      <c r="L105" s="119"/>
      <c r="M105" s="120"/>
      <c r="N105" s="122"/>
      <c r="O105" s="123"/>
      <c r="P105" s="96">
        <f t="shared" ref="P105" si="52">H105</f>
        <v>0</v>
      </c>
      <c r="Q105" s="96" t="str">
        <f t="shared" ref="Q105" si="53">IF(AND(G105&gt;0,G105&lt;14),"unter 14 jährige",IF(AND(G105&gt;=14,G105&lt;18),"14 - 17 jährige",IF(AND(G105&gt;=18,G105&lt;27),"18 - 26 jährige",IF(G105&gt;26,"über 26 jährige",""))))</f>
        <v/>
      </c>
    </row>
    <row r="106" spans="1:17" ht="24" customHeight="1" x14ac:dyDescent="0.2">
      <c r="A106" s="106"/>
      <c r="B106" s="38"/>
      <c r="C106" s="126"/>
      <c r="D106" s="127"/>
      <c r="E106" s="128"/>
      <c r="F106" s="111"/>
      <c r="G106" s="113"/>
      <c r="H106" s="115"/>
      <c r="I106" s="116"/>
      <c r="J106" s="117"/>
      <c r="K106" s="118"/>
      <c r="L106" s="119"/>
      <c r="M106" s="121"/>
      <c r="N106" s="124"/>
      <c r="O106" s="125"/>
      <c r="P106" s="96"/>
      <c r="Q106" s="96"/>
    </row>
    <row r="107" spans="1:17" ht="24" customHeight="1" x14ac:dyDescent="0.2">
      <c r="A107" s="105"/>
      <c r="B107" s="107"/>
      <c r="C107" s="108"/>
      <c r="D107" s="108"/>
      <c r="E107" s="109"/>
      <c r="F107" s="110"/>
      <c r="G107" s="112"/>
      <c r="H107" s="114"/>
      <c r="I107" s="107"/>
      <c r="J107" s="108"/>
      <c r="K107" s="109"/>
      <c r="L107" s="119"/>
      <c r="M107" s="120"/>
      <c r="N107" s="122"/>
      <c r="O107" s="123"/>
      <c r="P107" s="96">
        <f t="shared" ref="P107" si="54">H107</f>
        <v>0</v>
      </c>
      <c r="Q107" s="96" t="str">
        <f t="shared" ref="Q107" si="55">IF(AND(G107&gt;0,G107&lt;14),"unter 14 jährige",IF(AND(G107&gt;=14,G107&lt;18),"14 - 17 jährige",IF(AND(G107&gt;=18,G107&lt;27),"18 - 26 jährige",IF(G107&gt;26,"über 26 jährige",""))))</f>
        <v/>
      </c>
    </row>
    <row r="108" spans="1:17" ht="24" customHeight="1" x14ac:dyDescent="0.2">
      <c r="A108" s="106"/>
      <c r="B108" s="38"/>
      <c r="C108" s="126"/>
      <c r="D108" s="127"/>
      <c r="E108" s="128"/>
      <c r="F108" s="111"/>
      <c r="G108" s="113"/>
      <c r="H108" s="115"/>
      <c r="I108" s="116"/>
      <c r="J108" s="117"/>
      <c r="K108" s="118"/>
      <c r="L108" s="119"/>
      <c r="M108" s="121"/>
      <c r="N108" s="124"/>
      <c r="O108" s="125"/>
      <c r="P108" s="96"/>
      <c r="Q108" s="96"/>
    </row>
    <row r="109" spans="1:17" ht="24" customHeight="1" x14ac:dyDescent="0.2">
      <c r="A109" s="105"/>
      <c r="B109" s="107"/>
      <c r="C109" s="108"/>
      <c r="D109" s="108"/>
      <c r="E109" s="109"/>
      <c r="F109" s="110"/>
      <c r="G109" s="112"/>
      <c r="H109" s="114"/>
      <c r="I109" s="107"/>
      <c r="J109" s="108"/>
      <c r="K109" s="109"/>
      <c r="L109" s="119"/>
      <c r="M109" s="120"/>
      <c r="N109" s="122"/>
      <c r="O109" s="123"/>
      <c r="P109" s="96">
        <f t="shared" ref="P109" si="56">H109</f>
        <v>0</v>
      </c>
      <c r="Q109" s="96" t="str">
        <f t="shared" ref="Q109" si="57">IF(AND(G109&gt;0,G109&lt;14),"unter 14 jährige",IF(AND(G109&gt;=14,G109&lt;18),"14 - 17 jährige",IF(AND(G109&gt;=18,G109&lt;27),"18 - 26 jährige",IF(G109&gt;26,"über 26 jährige",""))))</f>
        <v/>
      </c>
    </row>
    <row r="110" spans="1:17" ht="24" customHeight="1" x14ac:dyDescent="0.2">
      <c r="A110" s="106"/>
      <c r="B110" s="38"/>
      <c r="C110" s="126"/>
      <c r="D110" s="127"/>
      <c r="E110" s="128"/>
      <c r="F110" s="111"/>
      <c r="G110" s="113"/>
      <c r="H110" s="115"/>
      <c r="I110" s="116"/>
      <c r="J110" s="117"/>
      <c r="K110" s="118"/>
      <c r="L110" s="119"/>
      <c r="M110" s="121"/>
      <c r="N110" s="124"/>
      <c r="O110" s="125"/>
      <c r="P110" s="96"/>
      <c r="Q110" s="96"/>
    </row>
    <row r="111" spans="1:17" ht="24" customHeight="1" x14ac:dyDescent="0.2">
      <c r="A111" s="105"/>
      <c r="B111" s="107"/>
      <c r="C111" s="108"/>
      <c r="D111" s="108"/>
      <c r="E111" s="109"/>
      <c r="F111" s="110"/>
      <c r="G111" s="112"/>
      <c r="H111" s="114"/>
      <c r="I111" s="107"/>
      <c r="J111" s="108"/>
      <c r="K111" s="109"/>
      <c r="L111" s="119"/>
      <c r="M111" s="120"/>
      <c r="N111" s="122"/>
      <c r="O111" s="123"/>
      <c r="P111" s="96">
        <f t="shared" ref="P111" si="58">H111</f>
        <v>0</v>
      </c>
      <c r="Q111" s="96" t="str">
        <f t="shared" ref="Q111" si="59">IF(AND(G111&gt;0,G111&lt;14),"unter 14 jährige",IF(AND(G111&gt;=14,G111&lt;18),"14 - 17 jährige",IF(AND(G111&gt;=18,G111&lt;27),"18 - 26 jährige",IF(G111&gt;26,"über 26 jährige",""))))</f>
        <v/>
      </c>
    </row>
    <row r="112" spans="1:17" ht="24" customHeight="1" x14ac:dyDescent="0.2">
      <c r="A112" s="106"/>
      <c r="B112" s="38"/>
      <c r="C112" s="126"/>
      <c r="D112" s="127"/>
      <c r="E112" s="128"/>
      <c r="F112" s="111"/>
      <c r="G112" s="113"/>
      <c r="H112" s="115"/>
      <c r="I112" s="116"/>
      <c r="J112" s="117"/>
      <c r="K112" s="118"/>
      <c r="L112" s="119"/>
      <c r="M112" s="121"/>
      <c r="N112" s="124"/>
      <c r="O112" s="125"/>
      <c r="P112" s="96"/>
      <c r="Q112" s="96"/>
    </row>
    <row r="113" spans="1:17" ht="24" customHeight="1" x14ac:dyDescent="0.2">
      <c r="A113" s="105"/>
      <c r="B113" s="107"/>
      <c r="C113" s="108"/>
      <c r="D113" s="108"/>
      <c r="E113" s="109"/>
      <c r="F113" s="110"/>
      <c r="G113" s="112"/>
      <c r="H113" s="114"/>
      <c r="I113" s="107"/>
      <c r="J113" s="108"/>
      <c r="K113" s="109"/>
      <c r="L113" s="119"/>
      <c r="M113" s="120"/>
      <c r="N113" s="122"/>
      <c r="O113" s="123"/>
      <c r="P113" s="96">
        <f t="shared" ref="P113" si="60">H113</f>
        <v>0</v>
      </c>
      <c r="Q113" s="96" t="str">
        <f t="shared" ref="Q113" si="61">IF(AND(G113&gt;0,G113&lt;14),"unter 14 jährige",IF(AND(G113&gt;=14,G113&lt;18),"14 - 17 jährige",IF(AND(G113&gt;=18,G113&lt;27),"18 - 26 jährige",IF(G113&gt;26,"über 26 jährige",""))))</f>
        <v/>
      </c>
    </row>
    <row r="114" spans="1:17" ht="24" customHeight="1" x14ac:dyDescent="0.2">
      <c r="A114" s="106"/>
      <c r="B114" s="38"/>
      <c r="C114" s="126"/>
      <c r="D114" s="127"/>
      <c r="E114" s="128"/>
      <c r="F114" s="111"/>
      <c r="G114" s="113"/>
      <c r="H114" s="115"/>
      <c r="I114" s="116"/>
      <c r="J114" s="117"/>
      <c r="K114" s="118"/>
      <c r="L114" s="119"/>
      <c r="M114" s="121"/>
      <c r="N114" s="124"/>
      <c r="O114" s="125"/>
      <c r="P114" s="96"/>
      <c r="Q114" s="96"/>
    </row>
    <row r="115" spans="1:17" ht="24" customHeight="1" x14ac:dyDescent="0.2">
      <c r="A115" s="105"/>
      <c r="B115" s="107"/>
      <c r="C115" s="108"/>
      <c r="D115" s="108"/>
      <c r="E115" s="109"/>
      <c r="F115" s="110"/>
      <c r="G115" s="112"/>
      <c r="H115" s="114"/>
      <c r="I115" s="107"/>
      <c r="J115" s="108"/>
      <c r="K115" s="109"/>
      <c r="L115" s="119"/>
      <c r="M115" s="120"/>
      <c r="N115" s="122"/>
      <c r="O115" s="123"/>
      <c r="P115" s="96">
        <f t="shared" ref="P115" si="62">H115</f>
        <v>0</v>
      </c>
      <c r="Q115" s="96" t="str">
        <f t="shared" ref="Q115" si="63">IF(AND(G115&gt;0,G115&lt;14),"unter 14 jährige",IF(AND(G115&gt;=14,G115&lt;18),"14 - 17 jährige",IF(AND(G115&gt;=18,G115&lt;27),"18 - 26 jährige",IF(G115&gt;26,"über 26 jährige",""))))</f>
        <v/>
      </c>
    </row>
    <row r="116" spans="1:17" ht="24" customHeight="1" x14ac:dyDescent="0.2">
      <c r="A116" s="106"/>
      <c r="B116" s="38"/>
      <c r="C116" s="126"/>
      <c r="D116" s="127"/>
      <c r="E116" s="128"/>
      <c r="F116" s="111"/>
      <c r="G116" s="113"/>
      <c r="H116" s="115"/>
      <c r="I116" s="116"/>
      <c r="J116" s="117"/>
      <c r="K116" s="118"/>
      <c r="L116" s="119"/>
      <c r="M116" s="121"/>
      <c r="N116" s="124"/>
      <c r="O116" s="125"/>
      <c r="P116" s="96"/>
      <c r="Q116" s="96"/>
    </row>
    <row r="117" spans="1:17" ht="24" customHeight="1" x14ac:dyDescent="0.2">
      <c r="A117" s="105"/>
      <c r="B117" s="107"/>
      <c r="C117" s="108"/>
      <c r="D117" s="108"/>
      <c r="E117" s="109"/>
      <c r="F117" s="110"/>
      <c r="G117" s="112"/>
      <c r="H117" s="114"/>
      <c r="I117" s="107"/>
      <c r="J117" s="108"/>
      <c r="K117" s="109"/>
      <c r="L117" s="119"/>
      <c r="M117" s="120"/>
      <c r="N117" s="122"/>
      <c r="O117" s="123"/>
      <c r="P117" s="96">
        <f t="shared" ref="P117" si="64">H117</f>
        <v>0</v>
      </c>
      <c r="Q117" s="96" t="str">
        <f t="shared" ref="Q117" si="65">IF(AND(G117&gt;0,G117&lt;14),"unter 14 jährige",IF(AND(G117&gt;=14,G117&lt;18),"14 - 17 jährige",IF(AND(G117&gt;=18,G117&lt;27),"18 - 26 jährige",IF(G117&gt;26,"über 26 jährige",""))))</f>
        <v/>
      </c>
    </row>
    <row r="118" spans="1:17" ht="24" customHeight="1" x14ac:dyDescent="0.2">
      <c r="A118" s="106"/>
      <c r="B118" s="38"/>
      <c r="C118" s="126"/>
      <c r="D118" s="127"/>
      <c r="E118" s="128"/>
      <c r="F118" s="111"/>
      <c r="G118" s="113"/>
      <c r="H118" s="115"/>
      <c r="I118" s="116"/>
      <c r="J118" s="117"/>
      <c r="K118" s="118"/>
      <c r="L118" s="119"/>
      <c r="M118" s="121"/>
      <c r="N118" s="124"/>
      <c r="O118" s="125"/>
      <c r="P118" s="96"/>
      <c r="Q118" s="96"/>
    </row>
    <row r="119" spans="1:17" ht="24" customHeight="1" x14ac:dyDescent="0.2">
      <c r="A119" s="105"/>
      <c r="B119" s="107"/>
      <c r="C119" s="108"/>
      <c r="D119" s="108"/>
      <c r="E119" s="109"/>
      <c r="F119" s="110"/>
      <c r="G119" s="112"/>
      <c r="H119" s="114"/>
      <c r="I119" s="107"/>
      <c r="J119" s="108"/>
      <c r="K119" s="109"/>
      <c r="L119" s="119"/>
      <c r="M119" s="120"/>
      <c r="N119" s="122"/>
      <c r="O119" s="123"/>
      <c r="P119" s="96">
        <f t="shared" ref="P119" si="66">H119</f>
        <v>0</v>
      </c>
      <c r="Q119" s="96" t="str">
        <f t="shared" ref="Q119" si="67">IF(AND(G119&gt;0,G119&lt;14),"unter 14 jährige",IF(AND(G119&gt;=14,G119&lt;18),"14 - 17 jährige",IF(AND(G119&gt;=18,G119&lt;27),"18 - 26 jährige",IF(G119&gt;26,"über 26 jährige",""))))</f>
        <v/>
      </c>
    </row>
    <row r="120" spans="1:17" ht="24" customHeight="1" x14ac:dyDescent="0.2">
      <c r="A120" s="106"/>
      <c r="B120" s="38"/>
      <c r="C120" s="126"/>
      <c r="D120" s="127"/>
      <c r="E120" s="128"/>
      <c r="F120" s="111"/>
      <c r="G120" s="113"/>
      <c r="H120" s="115"/>
      <c r="I120" s="116"/>
      <c r="J120" s="117"/>
      <c r="K120" s="118"/>
      <c r="L120" s="119"/>
      <c r="M120" s="121"/>
      <c r="N120" s="124"/>
      <c r="O120" s="125"/>
      <c r="P120" s="96"/>
      <c r="Q120" s="96"/>
    </row>
    <row r="121" spans="1:17" ht="24" customHeight="1" x14ac:dyDescent="0.2">
      <c r="A121" s="105"/>
      <c r="B121" s="107"/>
      <c r="C121" s="108"/>
      <c r="D121" s="108"/>
      <c r="E121" s="109"/>
      <c r="F121" s="110"/>
      <c r="G121" s="112"/>
      <c r="H121" s="114"/>
      <c r="I121" s="107"/>
      <c r="J121" s="108"/>
      <c r="K121" s="109"/>
      <c r="L121" s="119"/>
      <c r="M121" s="120"/>
      <c r="N121" s="122"/>
      <c r="O121" s="123"/>
      <c r="P121" s="96">
        <f t="shared" ref="P121" si="68">H121</f>
        <v>0</v>
      </c>
      <c r="Q121" s="96" t="str">
        <f t="shared" ref="Q121" si="69">IF(AND(G121&gt;0,G121&lt;14),"unter 14 jährige",IF(AND(G121&gt;=14,G121&lt;18),"14 - 17 jährige",IF(AND(G121&gt;=18,G121&lt;27),"18 - 26 jährige",IF(G121&gt;26,"über 26 jährige",""))))</f>
        <v/>
      </c>
    </row>
    <row r="122" spans="1:17" ht="24" customHeight="1" x14ac:dyDescent="0.2">
      <c r="A122" s="106"/>
      <c r="B122" s="38"/>
      <c r="C122" s="126"/>
      <c r="D122" s="127"/>
      <c r="E122" s="128"/>
      <c r="F122" s="111"/>
      <c r="G122" s="113"/>
      <c r="H122" s="115"/>
      <c r="I122" s="116"/>
      <c r="J122" s="117"/>
      <c r="K122" s="118"/>
      <c r="L122" s="119"/>
      <c r="M122" s="121"/>
      <c r="N122" s="124"/>
      <c r="O122" s="125"/>
      <c r="P122" s="96"/>
      <c r="Q122" s="96"/>
    </row>
    <row r="123" spans="1:17" ht="24" customHeight="1" x14ac:dyDescent="0.2">
      <c r="A123" s="105"/>
      <c r="B123" s="107"/>
      <c r="C123" s="108"/>
      <c r="D123" s="108"/>
      <c r="E123" s="109"/>
      <c r="F123" s="110"/>
      <c r="G123" s="112"/>
      <c r="H123" s="114"/>
      <c r="I123" s="107"/>
      <c r="J123" s="108"/>
      <c r="K123" s="109"/>
      <c r="L123" s="119"/>
      <c r="M123" s="120"/>
      <c r="N123" s="122"/>
      <c r="O123" s="123"/>
      <c r="P123" s="96">
        <f t="shared" ref="P123" si="70">H123</f>
        <v>0</v>
      </c>
      <c r="Q123" s="96" t="str">
        <f t="shared" ref="Q123" si="71">IF(AND(G123&gt;0,G123&lt;14),"unter 14 jährige",IF(AND(G123&gt;=14,G123&lt;18),"14 - 17 jährige",IF(AND(G123&gt;=18,G123&lt;27),"18 - 26 jährige",IF(G123&gt;26,"über 26 jährige",""))))</f>
        <v/>
      </c>
    </row>
    <row r="124" spans="1:17" ht="24" customHeight="1" x14ac:dyDescent="0.2">
      <c r="A124" s="106"/>
      <c r="B124" s="38"/>
      <c r="C124" s="126"/>
      <c r="D124" s="127"/>
      <c r="E124" s="128"/>
      <c r="F124" s="111"/>
      <c r="G124" s="113"/>
      <c r="H124" s="115"/>
      <c r="I124" s="116"/>
      <c r="J124" s="117"/>
      <c r="K124" s="118"/>
      <c r="L124" s="119"/>
      <c r="M124" s="121"/>
      <c r="N124" s="124"/>
      <c r="O124" s="125"/>
      <c r="P124" s="96"/>
      <c r="Q124" s="96"/>
    </row>
    <row r="125" spans="1:17" ht="24" customHeight="1" x14ac:dyDescent="0.2">
      <c r="A125" s="105"/>
      <c r="B125" s="107"/>
      <c r="C125" s="108"/>
      <c r="D125" s="108"/>
      <c r="E125" s="109"/>
      <c r="F125" s="110"/>
      <c r="G125" s="112"/>
      <c r="H125" s="114"/>
      <c r="I125" s="107"/>
      <c r="J125" s="108"/>
      <c r="K125" s="109"/>
      <c r="L125" s="119"/>
      <c r="M125" s="120"/>
      <c r="N125" s="122"/>
      <c r="O125" s="123"/>
      <c r="P125" s="96">
        <f t="shared" ref="P125" si="72">H125</f>
        <v>0</v>
      </c>
      <c r="Q125" s="96" t="str">
        <f t="shared" ref="Q125" si="73">IF(AND(G125&gt;0,G125&lt;14),"unter 14 jährige",IF(AND(G125&gt;=14,G125&lt;18),"14 - 17 jährige",IF(AND(G125&gt;=18,G125&lt;27),"18 - 26 jährige",IF(G125&gt;26,"über 26 jährige",""))))</f>
        <v/>
      </c>
    </row>
    <row r="126" spans="1:17" ht="24" customHeight="1" x14ac:dyDescent="0.2">
      <c r="A126" s="106"/>
      <c r="B126" s="38"/>
      <c r="C126" s="126"/>
      <c r="D126" s="127"/>
      <c r="E126" s="128"/>
      <c r="F126" s="111"/>
      <c r="G126" s="113"/>
      <c r="H126" s="115"/>
      <c r="I126" s="116"/>
      <c r="J126" s="117"/>
      <c r="K126" s="118"/>
      <c r="L126" s="119"/>
      <c r="M126" s="121"/>
      <c r="N126" s="124"/>
      <c r="O126" s="125"/>
      <c r="P126" s="96"/>
      <c r="Q126" s="96"/>
    </row>
    <row r="127" spans="1:17" ht="24" customHeight="1" x14ac:dyDescent="0.2">
      <c r="A127" s="105"/>
      <c r="B127" s="107"/>
      <c r="C127" s="108"/>
      <c r="D127" s="108"/>
      <c r="E127" s="109"/>
      <c r="F127" s="110"/>
      <c r="G127" s="112"/>
      <c r="H127" s="114"/>
      <c r="I127" s="107"/>
      <c r="J127" s="108"/>
      <c r="K127" s="109"/>
      <c r="L127" s="119"/>
      <c r="M127" s="120"/>
      <c r="N127" s="122"/>
      <c r="O127" s="123"/>
      <c r="P127" s="96">
        <f t="shared" ref="P127" si="74">H127</f>
        <v>0</v>
      </c>
      <c r="Q127" s="96" t="str">
        <f t="shared" ref="Q127" si="75">IF(AND(G127&gt;0,G127&lt;14),"unter 14 jährige",IF(AND(G127&gt;=14,G127&lt;18),"14 - 17 jährige",IF(AND(G127&gt;=18,G127&lt;27),"18 - 26 jährige",IF(G127&gt;26,"über 26 jährige",""))))</f>
        <v/>
      </c>
    </row>
    <row r="128" spans="1:17" ht="24" customHeight="1" x14ac:dyDescent="0.2">
      <c r="A128" s="106"/>
      <c r="B128" s="38"/>
      <c r="C128" s="126"/>
      <c r="D128" s="127"/>
      <c r="E128" s="128"/>
      <c r="F128" s="111"/>
      <c r="G128" s="113"/>
      <c r="H128" s="115"/>
      <c r="I128" s="116"/>
      <c r="J128" s="117"/>
      <c r="K128" s="118"/>
      <c r="L128" s="119"/>
      <c r="M128" s="121"/>
      <c r="N128" s="124"/>
      <c r="O128" s="125"/>
      <c r="P128" s="96"/>
      <c r="Q128" s="96"/>
    </row>
    <row r="129" spans="1:17" ht="24" customHeight="1" x14ac:dyDescent="0.2">
      <c r="A129" s="105"/>
      <c r="B129" s="107"/>
      <c r="C129" s="108"/>
      <c r="D129" s="108"/>
      <c r="E129" s="109"/>
      <c r="F129" s="110"/>
      <c r="G129" s="112"/>
      <c r="H129" s="114"/>
      <c r="I129" s="107"/>
      <c r="J129" s="108"/>
      <c r="K129" s="109"/>
      <c r="L129" s="119"/>
      <c r="M129" s="120"/>
      <c r="N129" s="122"/>
      <c r="O129" s="123"/>
      <c r="P129" s="96">
        <f t="shared" ref="P129" si="76">H129</f>
        <v>0</v>
      </c>
      <c r="Q129" s="96" t="str">
        <f t="shared" ref="Q129" si="77">IF(AND(G129&gt;0,G129&lt;14),"unter 14 jährige",IF(AND(G129&gt;=14,G129&lt;18),"14 - 17 jährige",IF(AND(G129&gt;=18,G129&lt;27),"18 - 26 jährige",IF(G129&gt;26,"über 26 jährige",""))))</f>
        <v/>
      </c>
    </row>
    <row r="130" spans="1:17" ht="24" customHeight="1" x14ac:dyDescent="0.2">
      <c r="A130" s="106"/>
      <c r="B130" s="38"/>
      <c r="C130" s="126"/>
      <c r="D130" s="127"/>
      <c r="E130" s="128"/>
      <c r="F130" s="111"/>
      <c r="G130" s="113"/>
      <c r="H130" s="115"/>
      <c r="I130" s="116"/>
      <c r="J130" s="117"/>
      <c r="K130" s="118"/>
      <c r="L130" s="119"/>
      <c r="M130" s="121"/>
      <c r="N130" s="124"/>
      <c r="O130" s="125"/>
      <c r="P130" s="96"/>
      <c r="Q130" s="96"/>
    </row>
    <row r="131" spans="1:17" ht="24" customHeight="1" x14ac:dyDescent="0.2">
      <c r="A131" s="105"/>
      <c r="B131" s="107"/>
      <c r="C131" s="108"/>
      <c r="D131" s="108"/>
      <c r="E131" s="109"/>
      <c r="F131" s="110"/>
      <c r="G131" s="112"/>
      <c r="H131" s="114"/>
      <c r="I131" s="107"/>
      <c r="J131" s="108"/>
      <c r="K131" s="109"/>
      <c r="L131" s="119"/>
      <c r="M131" s="120"/>
      <c r="N131" s="122"/>
      <c r="O131" s="123"/>
      <c r="P131" s="96">
        <f t="shared" ref="P131" si="78">H131</f>
        <v>0</v>
      </c>
      <c r="Q131" s="96" t="str">
        <f t="shared" ref="Q131" si="79">IF(AND(G131&gt;0,G131&lt;14),"unter 14 jährige",IF(AND(G131&gt;=14,G131&lt;18),"14 - 17 jährige",IF(AND(G131&gt;=18,G131&lt;27),"18 - 26 jährige",IF(G131&gt;26,"über 26 jährige",""))))</f>
        <v/>
      </c>
    </row>
    <row r="132" spans="1:17" ht="24" customHeight="1" x14ac:dyDescent="0.2">
      <c r="A132" s="106"/>
      <c r="B132" s="38"/>
      <c r="C132" s="126"/>
      <c r="D132" s="127"/>
      <c r="E132" s="128"/>
      <c r="F132" s="111"/>
      <c r="G132" s="113"/>
      <c r="H132" s="115"/>
      <c r="I132" s="116"/>
      <c r="J132" s="117"/>
      <c r="K132" s="118"/>
      <c r="L132" s="119"/>
      <c r="M132" s="121"/>
      <c r="N132" s="124"/>
      <c r="O132" s="125"/>
      <c r="P132" s="96"/>
      <c r="Q132" s="96"/>
    </row>
    <row r="133" spans="1:17" ht="24" customHeight="1" x14ac:dyDescent="0.2">
      <c r="A133" s="105"/>
      <c r="B133" s="107"/>
      <c r="C133" s="108"/>
      <c r="D133" s="108"/>
      <c r="E133" s="109"/>
      <c r="F133" s="110"/>
      <c r="G133" s="112"/>
      <c r="H133" s="114"/>
      <c r="I133" s="107"/>
      <c r="J133" s="108"/>
      <c r="K133" s="109"/>
      <c r="L133" s="119"/>
      <c r="M133" s="120"/>
      <c r="N133" s="122"/>
      <c r="O133" s="123"/>
      <c r="P133" s="96">
        <f t="shared" ref="P133" si="80">H133</f>
        <v>0</v>
      </c>
      <c r="Q133" s="96" t="str">
        <f t="shared" ref="Q133" si="81">IF(AND(G133&gt;0,G133&lt;14),"unter 14 jährige",IF(AND(G133&gt;=14,G133&lt;18),"14 - 17 jährige",IF(AND(G133&gt;=18,G133&lt;27),"18 - 26 jährige",IF(G133&gt;26,"über 26 jährige",""))))</f>
        <v/>
      </c>
    </row>
    <row r="134" spans="1:17" ht="24" customHeight="1" x14ac:dyDescent="0.2">
      <c r="A134" s="106"/>
      <c r="B134" s="38"/>
      <c r="C134" s="126"/>
      <c r="D134" s="127"/>
      <c r="E134" s="128"/>
      <c r="F134" s="111"/>
      <c r="G134" s="113"/>
      <c r="H134" s="115"/>
      <c r="I134" s="116"/>
      <c r="J134" s="117"/>
      <c r="K134" s="118"/>
      <c r="L134" s="119"/>
      <c r="M134" s="121"/>
      <c r="N134" s="124"/>
      <c r="O134" s="125"/>
      <c r="P134" s="96"/>
      <c r="Q134" s="96"/>
    </row>
    <row r="135" spans="1:17" ht="24" customHeight="1" x14ac:dyDescent="0.2">
      <c r="A135" s="105"/>
      <c r="B135" s="107"/>
      <c r="C135" s="108"/>
      <c r="D135" s="108"/>
      <c r="E135" s="109"/>
      <c r="F135" s="110"/>
      <c r="G135" s="112"/>
      <c r="H135" s="114"/>
      <c r="I135" s="107"/>
      <c r="J135" s="108"/>
      <c r="K135" s="109"/>
      <c r="L135" s="119"/>
      <c r="M135" s="120"/>
      <c r="N135" s="122"/>
      <c r="O135" s="123"/>
      <c r="P135" s="96">
        <f t="shared" ref="P135" si="82">H135</f>
        <v>0</v>
      </c>
      <c r="Q135" s="96" t="str">
        <f t="shared" ref="Q135" si="83">IF(AND(G135&gt;0,G135&lt;14),"unter 14 jährige",IF(AND(G135&gt;=14,G135&lt;18),"14 - 17 jährige",IF(AND(G135&gt;=18,G135&lt;27),"18 - 26 jährige",IF(G135&gt;26,"über 26 jährige",""))))</f>
        <v/>
      </c>
    </row>
    <row r="136" spans="1:17" ht="24" customHeight="1" x14ac:dyDescent="0.2">
      <c r="A136" s="106"/>
      <c r="B136" s="38"/>
      <c r="C136" s="126"/>
      <c r="D136" s="127"/>
      <c r="E136" s="128"/>
      <c r="F136" s="111"/>
      <c r="G136" s="113"/>
      <c r="H136" s="115"/>
      <c r="I136" s="116"/>
      <c r="J136" s="117"/>
      <c r="K136" s="118"/>
      <c r="L136" s="119"/>
      <c r="M136" s="121"/>
      <c r="N136" s="124"/>
      <c r="O136" s="125"/>
      <c r="P136" s="96"/>
      <c r="Q136" s="96"/>
    </row>
    <row r="137" spans="1:17" ht="24" customHeight="1" x14ac:dyDescent="0.2">
      <c r="A137" s="105"/>
      <c r="B137" s="107"/>
      <c r="C137" s="108"/>
      <c r="D137" s="108"/>
      <c r="E137" s="109"/>
      <c r="F137" s="110"/>
      <c r="G137" s="112"/>
      <c r="H137" s="114"/>
      <c r="I137" s="107"/>
      <c r="J137" s="108"/>
      <c r="K137" s="109"/>
      <c r="L137" s="119"/>
      <c r="M137" s="120"/>
      <c r="N137" s="122"/>
      <c r="O137" s="123"/>
      <c r="P137" s="96">
        <f t="shared" ref="P137" si="84">H137</f>
        <v>0</v>
      </c>
      <c r="Q137" s="96" t="str">
        <f t="shared" ref="Q137" si="85">IF(AND(G137&gt;0,G137&lt;14),"unter 14 jährige",IF(AND(G137&gt;=14,G137&lt;18),"14 - 17 jährige",IF(AND(G137&gt;=18,G137&lt;27),"18 - 26 jährige",IF(G137&gt;26,"über 26 jährige",""))))</f>
        <v/>
      </c>
    </row>
    <row r="138" spans="1:17" ht="24" customHeight="1" x14ac:dyDescent="0.2">
      <c r="A138" s="106"/>
      <c r="B138" s="38"/>
      <c r="C138" s="126"/>
      <c r="D138" s="127"/>
      <c r="E138" s="128"/>
      <c r="F138" s="111"/>
      <c r="G138" s="113"/>
      <c r="H138" s="115"/>
      <c r="I138" s="116"/>
      <c r="J138" s="117"/>
      <c r="K138" s="118"/>
      <c r="L138" s="119"/>
      <c r="M138" s="121"/>
      <c r="N138" s="124"/>
      <c r="O138" s="125"/>
      <c r="P138" s="96"/>
      <c r="Q138" s="96"/>
    </row>
    <row r="139" spans="1:17" ht="24" customHeight="1" x14ac:dyDescent="0.2">
      <c r="A139" s="105"/>
      <c r="B139" s="107"/>
      <c r="C139" s="108"/>
      <c r="D139" s="108"/>
      <c r="E139" s="109"/>
      <c r="F139" s="110"/>
      <c r="G139" s="112"/>
      <c r="H139" s="114"/>
      <c r="I139" s="107"/>
      <c r="J139" s="108"/>
      <c r="K139" s="109"/>
      <c r="L139" s="119"/>
      <c r="M139" s="120"/>
      <c r="N139" s="122"/>
      <c r="O139" s="123"/>
      <c r="P139" s="96">
        <f t="shared" ref="P139" si="86">H139</f>
        <v>0</v>
      </c>
      <c r="Q139" s="96" t="str">
        <f t="shared" ref="Q139" si="87">IF(AND(G139&gt;0,G139&lt;14),"unter 14 jährige",IF(AND(G139&gt;=14,G139&lt;18),"14 - 17 jährige",IF(AND(G139&gt;=18,G139&lt;27),"18 - 26 jährige",IF(G139&gt;26,"über 26 jährige",""))))</f>
        <v/>
      </c>
    </row>
    <row r="140" spans="1:17" ht="24" customHeight="1" x14ac:dyDescent="0.2">
      <c r="A140" s="106"/>
      <c r="B140" s="38"/>
      <c r="C140" s="126"/>
      <c r="D140" s="127"/>
      <c r="E140" s="128"/>
      <c r="F140" s="111"/>
      <c r="G140" s="113"/>
      <c r="H140" s="115"/>
      <c r="I140" s="116"/>
      <c r="J140" s="117"/>
      <c r="K140" s="118"/>
      <c r="L140" s="119"/>
      <c r="M140" s="121"/>
      <c r="N140" s="124"/>
      <c r="O140" s="125"/>
      <c r="P140" s="96"/>
      <c r="Q140" s="96"/>
    </row>
    <row r="141" spans="1:17" ht="24" customHeight="1" x14ac:dyDescent="0.2">
      <c r="A141" s="105"/>
      <c r="B141" s="107"/>
      <c r="C141" s="108"/>
      <c r="D141" s="108"/>
      <c r="E141" s="109"/>
      <c r="F141" s="110"/>
      <c r="G141" s="112"/>
      <c r="H141" s="114"/>
      <c r="I141" s="107"/>
      <c r="J141" s="108"/>
      <c r="K141" s="109"/>
      <c r="L141" s="119"/>
      <c r="M141" s="120"/>
      <c r="N141" s="122"/>
      <c r="O141" s="123"/>
      <c r="P141" s="96">
        <f t="shared" ref="P141" si="88">H141</f>
        <v>0</v>
      </c>
      <c r="Q141" s="96" t="str">
        <f t="shared" ref="Q141" si="89">IF(AND(G141&gt;0,G141&lt;14),"unter 14 jährige",IF(AND(G141&gt;=14,G141&lt;18),"14 - 17 jährige",IF(AND(G141&gt;=18,G141&lt;27),"18 - 26 jährige",IF(G141&gt;26,"über 26 jährige",""))))</f>
        <v/>
      </c>
    </row>
    <row r="142" spans="1:17" ht="24" customHeight="1" x14ac:dyDescent="0.2">
      <c r="A142" s="106"/>
      <c r="B142" s="38"/>
      <c r="C142" s="126"/>
      <c r="D142" s="127"/>
      <c r="E142" s="128"/>
      <c r="F142" s="111"/>
      <c r="G142" s="113"/>
      <c r="H142" s="115"/>
      <c r="I142" s="116"/>
      <c r="J142" s="117"/>
      <c r="K142" s="118"/>
      <c r="L142" s="119"/>
      <c r="M142" s="121"/>
      <c r="N142" s="124"/>
      <c r="O142" s="125"/>
      <c r="P142" s="96"/>
      <c r="Q142" s="96"/>
    </row>
    <row r="143" spans="1:17" ht="24" customHeight="1" x14ac:dyDescent="0.2">
      <c r="A143" s="105"/>
      <c r="B143" s="107"/>
      <c r="C143" s="108"/>
      <c r="D143" s="108"/>
      <c r="E143" s="109"/>
      <c r="F143" s="110"/>
      <c r="G143" s="112"/>
      <c r="H143" s="114"/>
      <c r="I143" s="107"/>
      <c r="J143" s="108"/>
      <c r="K143" s="109"/>
      <c r="L143" s="119"/>
      <c r="M143" s="120"/>
      <c r="N143" s="122"/>
      <c r="O143" s="123"/>
      <c r="P143" s="96">
        <f t="shared" ref="P143" si="90">H143</f>
        <v>0</v>
      </c>
      <c r="Q143" s="96" t="str">
        <f t="shared" ref="Q143" si="91">IF(AND(G143&gt;0,G143&lt;14),"unter 14 jährige",IF(AND(G143&gt;=14,G143&lt;18),"14 - 17 jährige",IF(AND(G143&gt;=18,G143&lt;27),"18 - 26 jährige",IF(G143&gt;26,"über 26 jährige",""))))</f>
        <v/>
      </c>
    </row>
    <row r="144" spans="1:17" ht="24" customHeight="1" x14ac:dyDescent="0.2">
      <c r="A144" s="106"/>
      <c r="B144" s="38"/>
      <c r="C144" s="126"/>
      <c r="D144" s="127"/>
      <c r="E144" s="128"/>
      <c r="F144" s="111"/>
      <c r="G144" s="113"/>
      <c r="H144" s="115"/>
      <c r="I144" s="116"/>
      <c r="J144" s="117"/>
      <c r="K144" s="118"/>
      <c r="L144" s="119"/>
      <c r="M144" s="121"/>
      <c r="N144" s="124"/>
      <c r="O144" s="125"/>
      <c r="P144" s="96"/>
      <c r="Q144" s="96"/>
    </row>
    <row r="145" spans="1:17" ht="24" customHeight="1" x14ac:dyDescent="0.2">
      <c r="A145" s="105"/>
      <c r="B145" s="107"/>
      <c r="C145" s="108"/>
      <c r="D145" s="108"/>
      <c r="E145" s="109"/>
      <c r="F145" s="110"/>
      <c r="G145" s="112"/>
      <c r="H145" s="114"/>
      <c r="I145" s="107"/>
      <c r="J145" s="108"/>
      <c r="K145" s="109"/>
      <c r="L145" s="119"/>
      <c r="M145" s="120"/>
      <c r="N145" s="122"/>
      <c r="O145" s="123"/>
      <c r="P145" s="96">
        <f t="shared" ref="P145" si="92">H145</f>
        <v>0</v>
      </c>
      <c r="Q145" s="96" t="str">
        <f t="shared" ref="Q145" si="93">IF(AND(G145&gt;0,G145&lt;14),"unter 14 jährige",IF(AND(G145&gt;=14,G145&lt;18),"14 - 17 jährige",IF(AND(G145&gt;=18,G145&lt;27),"18 - 26 jährige",IF(G145&gt;26,"über 26 jährige",""))))</f>
        <v/>
      </c>
    </row>
    <row r="146" spans="1:17" ht="24" customHeight="1" x14ac:dyDescent="0.2">
      <c r="A146" s="106"/>
      <c r="B146" s="38"/>
      <c r="C146" s="126"/>
      <c r="D146" s="127"/>
      <c r="E146" s="128"/>
      <c r="F146" s="111"/>
      <c r="G146" s="113"/>
      <c r="H146" s="115"/>
      <c r="I146" s="116"/>
      <c r="J146" s="117"/>
      <c r="K146" s="118"/>
      <c r="L146" s="119"/>
      <c r="M146" s="121"/>
      <c r="N146" s="124"/>
      <c r="O146" s="125"/>
      <c r="P146" s="96"/>
      <c r="Q146" s="96"/>
    </row>
    <row r="147" spans="1:17" ht="24" customHeight="1" x14ac:dyDescent="0.2">
      <c r="A147" s="105"/>
      <c r="B147" s="107"/>
      <c r="C147" s="108"/>
      <c r="D147" s="108"/>
      <c r="E147" s="109"/>
      <c r="F147" s="110"/>
      <c r="G147" s="112"/>
      <c r="H147" s="114"/>
      <c r="I147" s="107"/>
      <c r="J147" s="108"/>
      <c r="K147" s="109"/>
      <c r="L147" s="119"/>
      <c r="M147" s="120"/>
      <c r="N147" s="122"/>
      <c r="O147" s="123"/>
      <c r="P147" s="96">
        <f t="shared" ref="P147" si="94">H147</f>
        <v>0</v>
      </c>
      <c r="Q147" s="96" t="str">
        <f t="shared" ref="Q147" si="95">IF(AND(G147&gt;0,G147&lt;14),"unter 14 jährige",IF(AND(G147&gt;=14,G147&lt;18),"14 - 17 jährige",IF(AND(G147&gt;=18,G147&lt;27),"18 - 26 jährige",IF(G147&gt;26,"über 26 jährige",""))))</f>
        <v/>
      </c>
    </row>
    <row r="148" spans="1:17" ht="24" customHeight="1" x14ac:dyDescent="0.2">
      <c r="A148" s="106"/>
      <c r="B148" s="38"/>
      <c r="C148" s="126"/>
      <c r="D148" s="127"/>
      <c r="E148" s="128"/>
      <c r="F148" s="111"/>
      <c r="G148" s="113"/>
      <c r="H148" s="115"/>
      <c r="I148" s="116"/>
      <c r="J148" s="117"/>
      <c r="K148" s="118"/>
      <c r="L148" s="119"/>
      <c r="M148" s="121"/>
      <c r="N148" s="124"/>
      <c r="O148" s="125"/>
      <c r="P148" s="96"/>
      <c r="Q148" s="96"/>
    </row>
    <row r="149" spans="1:17" ht="24" customHeight="1" x14ac:dyDescent="0.2">
      <c r="A149" s="105"/>
      <c r="B149" s="107"/>
      <c r="C149" s="108"/>
      <c r="D149" s="108"/>
      <c r="E149" s="109"/>
      <c r="F149" s="110"/>
      <c r="G149" s="112"/>
      <c r="H149" s="114"/>
      <c r="I149" s="107"/>
      <c r="J149" s="108"/>
      <c r="K149" s="109"/>
      <c r="L149" s="119"/>
      <c r="M149" s="120"/>
      <c r="N149" s="122"/>
      <c r="O149" s="123"/>
      <c r="P149" s="96">
        <f t="shared" ref="P149" si="96">H149</f>
        <v>0</v>
      </c>
      <c r="Q149" s="96" t="str">
        <f t="shared" ref="Q149" si="97">IF(AND(G149&gt;0,G149&lt;14),"unter 14 jährige",IF(AND(G149&gt;=14,G149&lt;18),"14 - 17 jährige",IF(AND(G149&gt;=18,G149&lt;27),"18 - 26 jährige",IF(G149&gt;26,"über 26 jährige",""))))</f>
        <v/>
      </c>
    </row>
    <row r="150" spans="1:17" ht="24" customHeight="1" x14ac:dyDescent="0.2">
      <c r="A150" s="106"/>
      <c r="B150" s="38"/>
      <c r="C150" s="126"/>
      <c r="D150" s="127"/>
      <c r="E150" s="128"/>
      <c r="F150" s="111"/>
      <c r="G150" s="113"/>
      <c r="H150" s="115"/>
      <c r="I150" s="116"/>
      <c r="J150" s="117"/>
      <c r="K150" s="118"/>
      <c r="L150" s="119"/>
      <c r="M150" s="121"/>
      <c r="N150" s="124"/>
      <c r="O150" s="125"/>
      <c r="P150" s="96"/>
      <c r="Q150" s="96"/>
    </row>
    <row r="151" spans="1:17" ht="24" customHeight="1" x14ac:dyDescent="0.2">
      <c r="A151" s="105"/>
      <c r="B151" s="107"/>
      <c r="C151" s="108"/>
      <c r="D151" s="108"/>
      <c r="E151" s="109"/>
      <c r="F151" s="110"/>
      <c r="G151" s="112"/>
      <c r="H151" s="114"/>
      <c r="I151" s="107"/>
      <c r="J151" s="108"/>
      <c r="K151" s="109"/>
      <c r="L151" s="119"/>
      <c r="M151" s="120"/>
      <c r="N151" s="122"/>
      <c r="O151" s="123"/>
      <c r="P151" s="96">
        <f t="shared" ref="P151" si="98">H151</f>
        <v>0</v>
      </c>
      <c r="Q151" s="96" t="str">
        <f t="shared" ref="Q151" si="99">IF(AND(G151&gt;0,G151&lt;14),"unter 14 jährige",IF(AND(G151&gt;=14,G151&lt;18),"14 - 17 jährige",IF(AND(G151&gt;=18,G151&lt;27),"18 - 26 jährige",IF(G151&gt;26,"über 26 jährige",""))))</f>
        <v/>
      </c>
    </row>
    <row r="152" spans="1:17" ht="24" customHeight="1" x14ac:dyDescent="0.2">
      <c r="A152" s="106"/>
      <c r="B152" s="38"/>
      <c r="C152" s="126"/>
      <c r="D152" s="127"/>
      <c r="E152" s="128"/>
      <c r="F152" s="111"/>
      <c r="G152" s="113"/>
      <c r="H152" s="115"/>
      <c r="I152" s="116"/>
      <c r="J152" s="117"/>
      <c r="K152" s="118"/>
      <c r="L152" s="119"/>
      <c r="M152" s="121"/>
      <c r="N152" s="124"/>
      <c r="O152" s="125"/>
      <c r="P152" s="96"/>
      <c r="Q152" s="96"/>
    </row>
    <row r="153" spans="1:17" ht="24" customHeight="1" x14ac:dyDescent="0.2">
      <c r="A153" s="105"/>
      <c r="B153" s="107"/>
      <c r="C153" s="108"/>
      <c r="D153" s="108"/>
      <c r="E153" s="109"/>
      <c r="F153" s="110"/>
      <c r="G153" s="112"/>
      <c r="H153" s="114"/>
      <c r="I153" s="107"/>
      <c r="J153" s="108"/>
      <c r="K153" s="109"/>
      <c r="L153" s="119"/>
      <c r="M153" s="120"/>
      <c r="N153" s="122"/>
      <c r="O153" s="123"/>
      <c r="P153" s="96">
        <f t="shared" ref="P153" si="100">H153</f>
        <v>0</v>
      </c>
      <c r="Q153" s="96" t="str">
        <f t="shared" ref="Q153" si="101">IF(AND(G153&gt;0,G153&lt;14),"unter 14 jährige",IF(AND(G153&gt;=14,G153&lt;18),"14 - 17 jährige",IF(AND(G153&gt;=18,G153&lt;27),"18 - 26 jährige",IF(G153&gt;26,"über 26 jährige",""))))</f>
        <v/>
      </c>
    </row>
    <row r="154" spans="1:17" ht="24" customHeight="1" x14ac:dyDescent="0.2">
      <c r="A154" s="106"/>
      <c r="B154" s="38"/>
      <c r="C154" s="126"/>
      <c r="D154" s="127"/>
      <c r="E154" s="128"/>
      <c r="F154" s="111"/>
      <c r="G154" s="113"/>
      <c r="H154" s="115"/>
      <c r="I154" s="116"/>
      <c r="J154" s="117"/>
      <c r="K154" s="118"/>
      <c r="L154" s="119"/>
      <c r="M154" s="121"/>
      <c r="N154" s="124"/>
      <c r="O154" s="125"/>
      <c r="P154" s="96"/>
      <c r="Q154" s="96"/>
    </row>
    <row r="155" spans="1:17" ht="24" customHeight="1" x14ac:dyDescent="0.2">
      <c r="A155" s="105"/>
      <c r="B155" s="107"/>
      <c r="C155" s="108"/>
      <c r="D155" s="108"/>
      <c r="E155" s="109"/>
      <c r="F155" s="110"/>
      <c r="G155" s="112"/>
      <c r="H155" s="114"/>
      <c r="I155" s="107"/>
      <c r="J155" s="108"/>
      <c r="K155" s="109"/>
      <c r="L155" s="119"/>
      <c r="M155" s="120"/>
      <c r="N155" s="122"/>
      <c r="O155" s="123"/>
      <c r="P155" s="96">
        <f t="shared" ref="P155" si="102">H155</f>
        <v>0</v>
      </c>
      <c r="Q155" s="96" t="str">
        <f t="shared" ref="Q155" si="103">IF(AND(G155&gt;0,G155&lt;14),"unter 14 jährige",IF(AND(G155&gt;=14,G155&lt;18),"14 - 17 jährige",IF(AND(G155&gt;=18,G155&lt;27),"18 - 26 jährige",IF(G155&gt;26,"über 26 jährige",""))))</f>
        <v/>
      </c>
    </row>
    <row r="156" spans="1:17" ht="24" customHeight="1" x14ac:dyDescent="0.2">
      <c r="A156" s="106"/>
      <c r="B156" s="38"/>
      <c r="C156" s="126"/>
      <c r="D156" s="127"/>
      <c r="E156" s="128"/>
      <c r="F156" s="111"/>
      <c r="G156" s="113"/>
      <c r="H156" s="115"/>
      <c r="I156" s="116"/>
      <c r="J156" s="117"/>
      <c r="K156" s="118"/>
      <c r="L156" s="119"/>
      <c r="M156" s="121"/>
      <c r="N156" s="124"/>
      <c r="O156" s="125"/>
      <c r="P156" s="96"/>
      <c r="Q156" s="96"/>
    </row>
    <row r="157" spans="1:17" ht="24" customHeight="1" x14ac:dyDescent="0.2">
      <c r="A157" s="105"/>
      <c r="B157" s="107"/>
      <c r="C157" s="108"/>
      <c r="D157" s="108"/>
      <c r="E157" s="109"/>
      <c r="F157" s="110"/>
      <c r="G157" s="112"/>
      <c r="H157" s="114"/>
      <c r="I157" s="107"/>
      <c r="J157" s="108"/>
      <c r="K157" s="109"/>
      <c r="L157" s="119"/>
      <c r="M157" s="120"/>
      <c r="N157" s="122"/>
      <c r="O157" s="123"/>
      <c r="P157" s="96">
        <f t="shared" ref="P157" si="104">H157</f>
        <v>0</v>
      </c>
      <c r="Q157" s="96" t="str">
        <f t="shared" ref="Q157" si="105">IF(AND(G157&gt;0,G157&lt;14),"unter 14 jährige",IF(AND(G157&gt;=14,G157&lt;18),"14 - 17 jährige",IF(AND(G157&gt;=18,G157&lt;27),"18 - 26 jährige",IF(G157&gt;26,"über 26 jährige",""))))</f>
        <v/>
      </c>
    </row>
    <row r="158" spans="1:17" ht="24" customHeight="1" x14ac:dyDescent="0.2">
      <c r="A158" s="106"/>
      <c r="B158" s="38"/>
      <c r="C158" s="126"/>
      <c r="D158" s="127"/>
      <c r="E158" s="128"/>
      <c r="F158" s="111"/>
      <c r="G158" s="113"/>
      <c r="H158" s="115"/>
      <c r="I158" s="116"/>
      <c r="J158" s="117"/>
      <c r="K158" s="118"/>
      <c r="L158" s="119"/>
      <c r="M158" s="121"/>
      <c r="N158" s="124"/>
      <c r="O158" s="125"/>
      <c r="P158" s="96"/>
      <c r="Q158" s="96"/>
    </row>
    <row r="159" spans="1:17" ht="24" customHeight="1" x14ac:dyDescent="0.2">
      <c r="A159" s="105"/>
      <c r="B159" s="107"/>
      <c r="C159" s="108"/>
      <c r="D159" s="108"/>
      <c r="E159" s="109"/>
      <c r="F159" s="110"/>
      <c r="G159" s="112"/>
      <c r="H159" s="114"/>
      <c r="I159" s="107"/>
      <c r="J159" s="108"/>
      <c r="K159" s="109"/>
      <c r="L159" s="119"/>
      <c r="M159" s="120"/>
      <c r="N159" s="122"/>
      <c r="O159" s="123"/>
      <c r="P159" s="96">
        <f t="shared" ref="P159" si="106">H159</f>
        <v>0</v>
      </c>
      <c r="Q159" s="96" t="str">
        <f t="shared" ref="Q159" si="107">IF(AND(G159&gt;0,G159&lt;14),"unter 14 jährige",IF(AND(G159&gt;=14,G159&lt;18),"14 - 17 jährige",IF(AND(G159&gt;=18,G159&lt;27),"18 - 26 jährige",IF(G159&gt;26,"über 26 jährige",""))))</f>
        <v/>
      </c>
    </row>
    <row r="160" spans="1:17" ht="24" customHeight="1" x14ac:dyDescent="0.2">
      <c r="A160" s="106"/>
      <c r="B160" s="38"/>
      <c r="C160" s="126"/>
      <c r="D160" s="127"/>
      <c r="E160" s="128"/>
      <c r="F160" s="111"/>
      <c r="G160" s="113"/>
      <c r="H160" s="115"/>
      <c r="I160" s="116"/>
      <c r="J160" s="117"/>
      <c r="K160" s="118"/>
      <c r="L160" s="119"/>
      <c r="M160" s="121"/>
      <c r="N160" s="124"/>
      <c r="O160" s="125"/>
      <c r="P160" s="96"/>
      <c r="Q160" s="96"/>
    </row>
    <row r="161" spans="1:17" ht="24" customHeight="1" x14ac:dyDescent="0.2">
      <c r="A161" s="105"/>
      <c r="B161" s="107"/>
      <c r="C161" s="108"/>
      <c r="D161" s="108"/>
      <c r="E161" s="109"/>
      <c r="F161" s="110"/>
      <c r="G161" s="112"/>
      <c r="H161" s="114"/>
      <c r="I161" s="107"/>
      <c r="J161" s="108"/>
      <c r="K161" s="109"/>
      <c r="L161" s="119"/>
      <c r="M161" s="120"/>
      <c r="N161" s="122"/>
      <c r="O161" s="123"/>
      <c r="P161" s="96">
        <f t="shared" ref="P161" si="108">H161</f>
        <v>0</v>
      </c>
      <c r="Q161" s="96" t="str">
        <f t="shared" ref="Q161" si="109">IF(AND(G161&gt;0,G161&lt;14),"unter 14 jährige",IF(AND(G161&gt;=14,G161&lt;18),"14 - 17 jährige",IF(AND(G161&gt;=18,G161&lt;27),"18 - 26 jährige",IF(G161&gt;26,"über 26 jährige",""))))</f>
        <v/>
      </c>
    </row>
    <row r="162" spans="1:17" ht="24" customHeight="1" x14ac:dyDescent="0.2">
      <c r="A162" s="106"/>
      <c r="B162" s="38"/>
      <c r="C162" s="126"/>
      <c r="D162" s="127"/>
      <c r="E162" s="128"/>
      <c r="F162" s="111"/>
      <c r="G162" s="113"/>
      <c r="H162" s="115"/>
      <c r="I162" s="116"/>
      <c r="J162" s="117"/>
      <c r="K162" s="118"/>
      <c r="L162" s="119"/>
      <c r="M162" s="121"/>
      <c r="N162" s="124"/>
      <c r="O162" s="125"/>
      <c r="P162" s="96"/>
      <c r="Q162" s="96"/>
    </row>
    <row r="163" spans="1:17" ht="24" customHeight="1" x14ac:dyDescent="0.2">
      <c r="A163" s="105"/>
      <c r="B163" s="107"/>
      <c r="C163" s="108"/>
      <c r="D163" s="108"/>
      <c r="E163" s="109"/>
      <c r="F163" s="110"/>
      <c r="G163" s="112"/>
      <c r="H163" s="114"/>
      <c r="I163" s="107"/>
      <c r="J163" s="108"/>
      <c r="K163" s="109"/>
      <c r="L163" s="119"/>
      <c r="M163" s="120"/>
      <c r="N163" s="122"/>
      <c r="O163" s="123"/>
      <c r="P163" s="96">
        <f t="shared" ref="P163" si="110">H163</f>
        <v>0</v>
      </c>
      <c r="Q163" s="96" t="str">
        <f t="shared" ref="Q163" si="111">IF(AND(G163&gt;0,G163&lt;14),"unter 14 jährige",IF(AND(G163&gt;=14,G163&lt;18),"14 - 17 jährige",IF(AND(G163&gt;=18,G163&lt;27),"18 - 26 jährige",IF(G163&gt;26,"über 26 jährige",""))))</f>
        <v/>
      </c>
    </row>
    <row r="164" spans="1:17" ht="24" customHeight="1" x14ac:dyDescent="0.2">
      <c r="A164" s="106"/>
      <c r="B164" s="38"/>
      <c r="C164" s="126"/>
      <c r="D164" s="127"/>
      <c r="E164" s="128"/>
      <c r="F164" s="111"/>
      <c r="G164" s="113"/>
      <c r="H164" s="115"/>
      <c r="I164" s="116"/>
      <c r="J164" s="117"/>
      <c r="K164" s="118"/>
      <c r="L164" s="119"/>
      <c r="M164" s="121"/>
      <c r="N164" s="124"/>
      <c r="O164" s="125"/>
      <c r="P164" s="96"/>
      <c r="Q164" s="96"/>
    </row>
    <row r="165" spans="1:17" ht="24" customHeight="1" x14ac:dyDescent="0.2">
      <c r="A165" s="105"/>
      <c r="B165" s="107"/>
      <c r="C165" s="108"/>
      <c r="D165" s="108"/>
      <c r="E165" s="109"/>
      <c r="F165" s="110"/>
      <c r="G165" s="112"/>
      <c r="H165" s="114"/>
      <c r="I165" s="107"/>
      <c r="J165" s="108"/>
      <c r="K165" s="109"/>
      <c r="L165" s="119"/>
      <c r="M165" s="120"/>
      <c r="N165" s="122"/>
      <c r="O165" s="123"/>
      <c r="P165" s="96">
        <f t="shared" ref="P165" si="112">H165</f>
        <v>0</v>
      </c>
      <c r="Q165" s="96" t="str">
        <f t="shared" ref="Q165" si="113">IF(AND(G165&gt;0,G165&lt;14),"unter 14 jährige",IF(AND(G165&gt;=14,G165&lt;18),"14 - 17 jährige",IF(AND(G165&gt;=18,G165&lt;27),"18 - 26 jährige",IF(G165&gt;26,"über 26 jährige",""))))</f>
        <v/>
      </c>
    </row>
    <row r="166" spans="1:17" ht="24" customHeight="1" x14ac:dyDescent="0.2">
      <c r="A166" s="106"/>
      <c r="B166" s="38"/>
      <c r="C166" s="126"/>
      <c r="D166" s="127"/>
      <c r="E166" s="128"/>
      <c r="F166" s="111"/>
      <c r="G166" s="113"/>
      <c r="H166" s="115"/>
      <c r="I166" s="116"/>
      <c r="J166" s="117"/>
      <c r="K166" s="118"/>
      <c r="L166" s="119"/>
      <c r="M166" s="121"/>
      <c r="N166" s="124"/>
      <c r="O166" s="125"/>
      <c r="P166" s="96"/>
      <c r="Q166" s="96"/>
    </row>
    <row r="167" spans="1:17" ht="24" customHeight="1" x14ac:dyDescent="0.2">
      <c r="A167" s="105"/>
      <c r="B167" s="107"/>
      <c r="C167" s="108"/>
      <c r="D167" s="108"/>
      <c r="E167" s="109"/>
      <c r="F167" s="110"/>
      <c r="G167" s="112"/>
      <c r="H167" s="114"/>
      <c r="I167" s="107"/>
      <c r="J167" s="108"/>
      <c r="K167" s="109"/>
      <c r="L167" s="119"/>
      <c r="M167" s="120"/>
      <c r="N167" s="122"/>
      <c r="O167" s="123"/>
      <c r="P167" s="96">
        <f t="shared" ref="P167" si="114">H167</f>
        <v>0</v>
      </c>
      <c r="Q167" s="96" t="str">
        <f t="shared" ref="Q167" si="115">IF(AND(G167&gt;0,G167&lt;14),"unter 14 jährige",IF(AND(G167&gt;=14,G167&lt;18),"14 - 17 jährige",IF(AND(G167&gt;=18,G167&lt;27),"18 - 26 jährige",IF(G167&gt;26,"über 26 jährige",""))))</f>
        <v/>
      </c>
    </row>
    <row r="168" spans="1:17" ht="24" customHeight="1" x14ac:dyDescent="0.2">
      <c r="A168" s="106"/>
      <c r="B168" s="38"/>
      <c r="C168" s="126"/>
      <c r="D168" s="127"/>
      <c r="E168" s="128"/>
      <c r="F168" s="111"/>
      <c r="G168" s="113"/>
      <c r="H168" s="115"/>
      <c r="I168" s="116"/>
      <c r="J168" s="117"/>
      <c r="K168" s="118"/>
      <c r="L168" s="119"/>
      <c r="M168" s="121"/>
      <c r="N168" s="124"/>
      <c r="O168" s="125"/>
      <c r="P168" s="96"/>
      <c r="Q168" s="96"/>
    </row>
    <row r="169" spans="1:17" ht="24" customHeight="1" x14ac:dyDescent="0.2">
      <c r="A169" s="105"/>
      <c r="B169" s="107"/>
      <c r="C169" s="108"/>
      <c r="D169" s="108"/>
      <c r="E169" s="109"/>
      <c r="F169" s="110"/>
      <c r="G169" s="112"/>
      <c r="H169" s="114"/>
      <c r="I169" s="107"/>
      <c r="J169" s="108"/>
      <c r="K169" s="109"/>
      <c r="L169" s="119"/>
      <c r="M169" s="120"/>
      <c r="N169" s="122"/>
      <c r="O169" s="123"/>
      <c r="P169" s="96">
        <f t="shared" ref="P169" si="116">H169</f>
        <v>0</v>
      </c>
      <c r="Q169" s="96" t="str">
        <f t="shared" ref="Q169" si="117">IF(AND(G169&gt;0,G169&lt;14),"unter 14 jährige",IF(AND(G169&gt;=14,G169&lt;18),"14 - 17 jährige",IF(AND(G169&gt;=18,G169&lt;27),"18 - 26 jährige",IF(G169&gt;26,"über 26 jährige",""))))</f>
        <v/>
      </c>
    </row>
    <row r="170" spans="1:17" ht="24" customHeight="1" x14ac:dyDescent="0.2">
      <c r="A170" s="106"/>
      <c r="B170" s="38"/>
      <c r="C170" s="126"/>
      <c r="D170" s="127"/>
      <c r="E170" s="128"/>
      <c r="F170" s="111"/>
      <c r="G170" s="113"/>
      <c r="H170" s="115"/>
      <c r="I170" s="116"/>
      <c r="J170" s="117"/>
      <c r="K170" s="118"/>
      <c r="L170" s="119"/>
      <c r="M170" s="121"/>
      <c r="N170" s="124"/>
      <c r="O170" s="125"/>
      <c r="P170" s="96"/>
      <c r="Q170" s="96"/>
    </row>
    <row r="171" spans="1:17" ht="24" customHeight="1" x14ac:dyDescent="0.2">
      <c r="A171" s="105"/>
      <c r="B171" s="107"/>
      <c r="C171" s="108"/>
      <c r="D171" s="108"/>
      <c r="E171" s="109"/>
      <c r="F171" s="110"/>
      <c r="G171" s="112"/>
      <c r="H171" s="114"/>
      <c r="I171" s="107"/>
      <c r="J171" s="108"/>
      <c r="K171" s="109"/>
      <c r="L171" s="119"/>
      <c r="M171" s="120"/>
      <c r="N171" s="122"/>
      <c r="O171" s="123"/>
      <c r="P171" s="96">
        <f t="shared" ref="P171" si="118">H171</f>
        <v>0</v>
      </c>
      <c r="Q171" s="96" t="str">
        <f t="shared" ref="Q171" si="119">IF(AND(G171&gt;0,G171&lt;14),"unter 14 jährige",IF(AND(G171&gt;=14,G171&lt;18),"14 - 17 jährige",IF(AND(G171&gt;=18,G171&lt;27),"18 - 26 jährige",IF(G171&gt;26,"über 26 jährige",""))))</f>
        <v/>
      </c>
    </row>
    <row r="172" spans="1:17" ht="24" customHeight="1" x14ac:dyDescent="0.2">
      <c r="A172" s="106"/>
      <c r="B172" s="38"/>
      <c r="C172" s="126"/>
      <c r="D172" s="127"/>
      <c r="E172" s="128"/>
      <c r="F172" s="111"/>
      <c r="G172" s="113"/>
      <c r="H172" s="115"/>
      <c r="I172" s="116"/>
      <c r="J172" s="117"/>
      <c r="K172" s="118"/>
      <c r="L172" s="119"/>
      <c r="M172" s="121"/>
      <c r="N172" s="124"/>
      <c r="O172" s="125"/>
      <c r="P172" s="96"/>
      <c r="Q172" s="96"/>
    </row>
    <row r="173" spans="1:17" ht="24" customHeight="1" x14ac:dyDescent="0.2">
      <c r="A173" s="105"/>
      <c r="B173" s="107"/>
      <c r="C173" s="108"/>
      <c r="D173" s="108"/>
      <c r="E173" s="109"/>
      <c r="F173" s="110"/>
      <c r="G173" s="112"/>
      <c r="H173" s="114"/>
      <c r="I173" s="107"/>
      <c r="J173" s="108"/>
      <c r="K173" s="109"/>
      <c r="L173" s="119"/>
      <c r="M173" s="120"/>
      <c r="N173" s="122"/>
      <c r="O173" s="123"/>
      <c r="P173" s="96">
        <f t="shared" ref="P173" si="120">H173</f>
        <v>0</v>
      </c>
      <c r="Q173" s="96" t="str">
        <f t="shared" ref="Q173" si="121">IF(AND(G173&gt;0,G173&lt;14),"unter 14 jährige",IF(AND(G173&gt;=14,G173&lt;18),"14 - 17 jährige",IF(AND(G173&gt;=18,G173&lt;27),"18 - 26 jährige",IF(G173&gt;26,"über 26 jährige",""))))</f>
        <v/>
      </c>
    </row>
    <row r="174" spans="1:17" ht="24" customHeight="1" x14ac:dyDescent="0.2">
      <c r="A174" s="106"/>
      <c r="B174" s="38"/>
      <c r="C174" s="126"/>
      <c r="D174" s="127"/>
      <c r="E174" s="128"/>
      <c r="F174" s="111"/>
      <c r="G174" s="113"/>
      <c r="H174" s="115"/>
      <c r="I174" s="116"/>
      <c r="J174" s="117"/>
      <c r="K174" s="118"/>
      <c r="L174" s="119"/>
      <c r="M174" s="121"/>
      <c r="N174" s="124"/>
      <c r="O174" s="125"/>
      <c r="P174" s="96"/>
      <c r="Q174" s="96"/>
    </row>
    <row r="175" spans="1:17" ht="24" customHeight="1" x14ac:dyDescent="0.2">
      <c r="A175" s="105"/>
      <c r="B175" s="107"/>
      <c r="C175" s="108"/>
      <c r="D175" s="108"/>
      <c r="E175" s="109"/>
      <c r="F175" s="110"/>
      <c r="G175" s="112"/>
      <c r="H175" s="114"/>
      <c r="I175" s="107"/>
      <c r="J175" s="108"/>
      <c r="K175" s="109"/>
      <c r="L175" s="119"/>
      <c r="M175" s="120"/>
      <c r="N175" s="122"/>
      <c r="O175" s="123"/>
      <c r="P175" s="96">
        <f t="shared" ref="P175" si="122">H175</f>
        <v>0</v>
      </c>
      <c r="Q175" s="96" t="str">
        <f t="shared" ref="Q175" si="123">IF(AND(G175&gt;0,G175&lt;14),"unter 14 jährige",IF(AND(G175&gt;=14,G175&lt;18),"14 - 17 jährige",IF(AND(G175&gt;=18,G175&lt;27),"18 - 26 jährige",IF(G175&gt;26,"über 26 jährige",""))))</f>
        <v/>
      </c>
    </row>
    <row r="176" spans="1:17" ht="24" customHeight="1" x14ac:dyDescent="0.2">
      <c r="A176" s="106"/>
      <c r="B176" s="38"/>
      <c r="C176" s="126"/>
      <c r="D176" s="127"/>
      <c r="E176" s="128"/>
      <c r="F176" s="111"/>
      <c r="G176" s="113"/>
      <c r="H176" s="115"/>
      <c r="I176" s="116"/>
      <c r="J176" s="117"/>
      <c r="K176" s="118"/>
      <c r="L176" s="119"/>
      <c r="M176" s="121"/>
      <c r="N176" s="124"/>
      <c r="O176" s="125"/>
      <c r="P176" s="96"/>
      <c r="Q176" s="96"/>
    </row>
    <row r="177" spans="1:17" ht="24" customHeight="1" x14ac:dyDescent="0.2">
      <c r="A177" s="105"/>
      <c r="B177" s="107"/>
      <c r="C177" s="108"/>
      <c r="D177" s="108"/>
      <c r="E177" s="109"/>
      <c r="F177" s="110"/>
      <c r="G177" s="112"/>
      <c r="H177" s="114"/>
      <c r="I177" s="107"/>
      <c r="J177" s="108"/>
      <c r="K177" s="109"/>
      <c r="L177" s="119"/>
      <c r="M177" s="120"/>
      <c r="N177" s="122"/>
      <c r="O177" s="123"/>
      <c r="P177" s="96">
        <f t="shared" ref="P177" si="124">H177</f>
        <v>0</v>
      </c>
      <c r="Q177" s="96" t="str">
        <f t="shared" ref="Q177" si="125">IF(AND(G177&gt;0,G177&lt;14),"unter 14 jährige",IF(AND(G177&gt;=14,G177&lt;18),"14 - 17 jährige",IF(AND(G177&gt;=18,G177&lt;27),"18 - 26 jährige",IF(G177&gt;26,"über 26 jährige",""))))</f>
        <v/>
      </c>
    </row>
    <row r="178" spans="1:17" ht="24" customHeight="1" x14ac:dyDescent="0.2">
      <c r="A178" s="106"/>
      <c r="B178" s="38"/>
      <c r="C178" s="126"/>
      <c r="D178" s="127"/>
      <c r="E178" s="128"/>
      <c r="F178" s="111"/>
      <c r="G178" s="113"/>
      <c r="H178" s="115"/>
      <c r="I178" s="116"/>
      <c r="J178" s="117"/>
      <c r="K178" s="118"/>
      <c r="L178" s="119"/>
      <c r="M178" s="121"/>
      <c r="N178" s="124"/>
      <c r="O178" s="125"/>
      <c r="P178" s="96"/>
      <c r="Q178" s="96"/>
    </row>
    <row r="179" spans="1:17" ht="24" customHeight="1" x14ac:dyDescent="0.2">
      <c r="A179" s="105"/>
      <c r="B179" s="107"/>
      <c r="C179" s="108"/>
      <c r="D179" s="108"/>
      <c r="E179" s="109"/>
      <c r="F179" s="110"/>
      <c r="G179" s="112"/>
      <c r="H179" s="114"/>
      <c r="I179" s="107"/>
      <c r="J179" s="108"/>
      <c r="K179" s="109"/>
      <c r="L179" s="119"/>
      <c r="M179" s="120"/>
      <c r="N179" s="122"/>
      <c r="O179" s="123"/>
      <c r="P179" s="96">
        <f t="shared" ref="P179" si="126">H179</f>
        <v>0</v>
      </c>
      <c r="Q179" s="96" t="str">
        <f t="shared" ref="Q179" si="127">IF(AND(G179&gt;0,G179&lt;14),"unter 14 jährige",IF(AND(G179&gt;=14,G179&lt;18),"14 - 17 jährige",IF(AND(G179&gt;=18,G179&lt;27),"18 - 26 jährige",IF(G179&gt;26,"über 26 jährige",""))))</f>
        <v/>
      </c>
    </row>
    <row r="180" spans="1:17" ht="24" customHeight="1" x14ac:dyDescent="0.2">
      <c r="A180" s="106"/>
      <c r="B180" s="38"/>
      <c r="C180" s="126"/>
      <c r="D180" s="127"/>
      <c r="E180" s="128"/>
      <c r="F180" s="111"/>
      <c r="G180" s="113"/>
      <c r="H180" s="115"/>
      <c r="I180" s="116"/>
      <c r="J180" s="117"/>
      <c r="K180" s="118"/>
      <c r="L180" s="119"/>
      <c r="M180" s="121"/>
      <c r="N180" s="124"/>
      <c r="O180" s="125"/>
      <c r="P180" s="96"/>
      <c r="Q180" s="96"/>
    </row>
    <row r="181" spans="1:17" ht="24" customHeight="1" x14ac:dyDescent="0.2">
      <c r="A181" s="105"/>
      <c r="B181" s="107"/>
      <c r="C181" s="108"/>
      <c r="D181" s="108"/>
      <c r="E181" s="109"/>
      <c r="F181" s="110"/>
      <c r="G181" s="112"/>
      <c r="H181" s="114"/>
      <c r="I181" s="107"/>
      <c r="J181" s="108"/>
      <c r="K181" s="109"/>
      <c r="L181" s="119"/>
      <c r="M181" s="120"/>
      <c r="N181" s="122"/>
      <c r="O181" s="123"/>
      <c r="P181" s="96">
        <f t="shared" ref="P181" si="128">H181</f>
        <v>0</v>
      </c>
      <c r="Q181" s="96" t="str">
        <f t="shared" ref="Q181" si="129">IF(AND(G181&gt;0,G181&lt;14),"unter 14 jährige",IF(AND(G181&gt;=14,G181&lt;18),"14 - 17 jährige",IF(AND(G181&gt;=18,G181&lt;27),"18 - 26 jährige",IF(G181&gt;26,"über 26 jährige",""))))</f>
        <v/>
      </c>
    </row>
    <row r="182" spans="1:17" ht="24" customHeight="1" x14ac:dyDescent="0.2">
      <c r="A182" s="106"/>
      <c r="B182" s="38"/>
      <c r="C182" s="126"/>
      <c r="D182" s="127"/>
      <c r="E182" s="128"/>
      <c r="F182" s="111"/>
      <c r="G182" s="113"/>
      <c r="H182" s="115"/>
      <c r="I182" s="116"/>
      <c r="J182" s="117"/>
      <c r="K182" s="118"/>
      <c r="L182" s="119"/>
      <c r="M182" s="121"/>
      <c r="N182" s="124"/>
      <c r="O182" s="125"/>
      <c r="P182" s="96"/>
      <c r="Q182" s="96"/>
    </row>
    <row r="183" spans="1:17" ht="24" customHeight="1" x14ac:dyDescent="0.2">
      <c r="A183" s="105"/>
      <c r="B183" s="107"/>
      <c r="C183" s="108"/>
      <c r="D183" s="108"/>
      <c r="E183" s="109"/>
      <c r="F183" s="110"/>
      <c r="G183" s="112"/>
      <c r="H183" s="114"/>
      <c r="I183" s="107"/>
      <c r="J183" s="108"/>
      <c r="K183" s="109"/>
      <c r="L183" s="119"/>
      <c r="M183" s="120"/>
      <c r="N183" s="122"/>
      <c r="O183" s="123"/>
      <c r="P183" s="96">
        <f t="shared" ref="P183" si="130">H183</f>
        <v>0</v>
      </c>
      <c r="Q183" s="96" t="str">
        <f t="shared" ref="Q183" si="131">IF(AND(G183&gt;0,G183&lt;14),"unter 14 jährige",IF(AND(G183&gt;=14,G183&lt;18),"14 - 17 jährige",IF(AND(G183&gt;=18,G183&lt;27),"18 - 26 jährige",IF(G183&gt;26,"über 26 jährige",""))))</f>
        <v/>
      </c>
    </row>
    <row r="184" spans="1:17" ht="24" customHeight="1" x14ac:dyDescent="0.2">
      <c r="A184" s="106"/>
      <c r="B184" s="38"/>
      <c r="C184" s="126"/>
      <c r="D184" s="127"/>
      <c r="E184" s="128"/>
      <c r="F184" s="111"/>
      <c r="G184" s="113"/>
      <c r="H184" s="115"/>
      <c r="I184" s="116"/>
      <c r="J184" s="117"/>
      <c r="K184" s="118"/>
      <c r="L184" s="119"/>
      <c r="M184" s="121"/>
      <c r="N184" s="124"/>
      <c r="O184" s="125"/>
      <c r="P184" s="96"/>
      <c r="Q184" s="96"/>
    </row>
    <row r="185" spans="1:17" ht="24" customHeight="1" x14ac:dyDescent="0.2">
      <c r="A185" s="105"/>
      <c r="B185" s="107"/>
      <c r="C185" s="108"/>
      <c r="D185" s="108"/>
      <c r="E185" s="109"/>
      <c r="F185" s="110"/>
      <c r="G185" s="112"/>
      <c r="H185" s="114"/>
      <c r="I185" s="107"/>
      <c r="J185" s="108"/>
      <c r="K185" s="109"/>
      <c r="L185" s="119"/>
      <c r="M185" s="120"/>
      <c r="N185" s="122"/>
      <c r="O185" s="123"/>
      <c r="P185" s="96">
        <f t="shared" ref="P185" si="132">H185</f>
        <v>0</v>
      </c>
      <c r="Q185" s="96" t="str">
        <f t="shared" ref="Q185" si="133">IF(AND(G185&gt;0,G185&lt;14),"unter 14 jährige",IF(AND(G185&gt;=14,G185&lt;18),"14 - 17 jährige",IF(AND(G185&gt;=18,G185&lt;27),"18 - 26 jährige",IF(G185&gt;26,"über 26 jährige",""))))</f>
        <v/>
      </c>
    </row>
    <row r="186" spans="1:17" ht="24" customHeight="1" x14ac:dyDescent="0.2">
      <c r="A186" s="106"/>
      <c r="B186" s="38"/>
      <c r="C186" s="126"/>
      <c r="D186" s="127"/>
      <c r="E186" s="128"/>
      <c r="F186" s="111"/>
      <c r="G186" s="113"/>
      <c r="H186" s="115"/>
      <c r="I186" s="116"/>
      <c r="J186" s="117"/>
      <c r="K186" s="118"/>
      <c r="L186" s="119"/>
      <c r="M186" s="121"/>
      <c r="N186" s="124"/>
      <c r="O186" s="125"/>
      <c r="P186" s="96"/>
      <c r="Q186" s="96"/>
    </row>
    <row r="187" spans="1:17" ht="24" customHeight="1" x14ac:dyDescent="0.2">
      <c r="A187" s="105"/>
      <c r="B187" s="107"/>
      <c r="C187" s="108"/>
      <c r="D187" s="108"/>
      <c r="E187" s="109"/>
      <c r="F187" s="110"/>
      <c r="G187" s="112"/>
      <c r="H187" s="114"/>
      <c r="I187" s="107"/>
      <c r="J187" s="108"/>
      <c r="K187" s="109"/>
      <c r="L187" s="119"/>
      <c r="M187" s="120"/>
      <c r="N187" s="122"/>
      <c r="O187" s="123"/>
      <c r="P187" s="96">
        <f t="shared" ref="P187" si="134">H187</f>
        <v>0</v>
      </c>
      <c r="Q187" s="96" t="str">
        <f t="shared" ref="Q187" si="135">IF(AND(G187&gt;0,G187&lt;14),"unter 14 jährige",IF(AND(G187&gt;=14,G187&lt;18),"14 - 17 jährige",IF(AND(G187&gt;=18,G187&lt;27),"18 - 26 jährige",IF(G187&gt;26,"über 26 jährige",""))))</f>
        <v/>
      </c>
    </row>
    <row r="188" spans="1:17" ht="24" customHeight="1" x14ac:dyDescent="0.2">
      <c r="A188" s="106"/>
      <c r="B188" s="38"/>
      <c r="C188" s="126"/>
      <c r="D188" s="127"/>
      <c r="E188" s="128"/>
      <c r="F188" s="111"/>
      <c r="G188" s="113"/>
      <c r="H188" s="115"/>
      <c r="I188" s="116"/>
      <c r="J188" s="117"/>
      <c r="K188" s="118"/>
      <c r="L188" s="119"/>
      <c r="M188" s="121"/>
      <c r="N188" s="124"/>
      <c r="O188" s="125"/>
      <c r="P188" s="96"/>
      <c r="Q188" s="96"/>
    </row>
    <row r="189" spans="1:17" ht="24" customHeight="1" x14ac:dyDescent="0.2">
      <c r="A189" s="105"/>
      <c r="B189" s="107"/>
      <c r="C189" s="108"/>
      <c r="D189" s="108"/>
      <c r="E189" s="109"/>
      <c r="F189" s="110"/>
      <c r="G189" s="112"/>
      <c r="H189" s="114"/>
      <c r="I189" s="107"/>
      <c r="J189" s="108"/>
      <c r="K189" s="109"/>
      <c r="L189" s="119"/>
      <c r="M189" s="120"/>
      <c r="N189" s="122"/>
      <c r="O189" s="123"/>
      <c r="P189" s="96">
        <f t="shared" ref="P189" si="136">H189</f>
        <v>0</v>
      </c>
      <c r="Q189" s="96" t="str">
        <f t="shared" ref="Q189" si="137">IF(AND(G189&gt;0,G189&lt;14),"unter 14 jährige",IF(AND(G189&gt;=14,G189&lt;18),"14 - 17 jährige",IF(AND(G189&gt;=18,G189&lt;27),"18 - 26 jährige",IF(G189&gt;26,"über 26 jährige",""))))</f>
        <v/>
      </c>
    </row>
    <row r="190" spans="1:17" ht="24" customHeight="1" x14ac:dyDescent="0.2">
      <c r="A190" s="106"/>
      <c r="B190" s="38"/>
      <c r="C190" s="126"/>
      <c r="D190" s="127"/>
      <c r="E190" s="128"/>
      <c r="F190" s="111"/>
      <c r="G190" s="113"/>
      <c r="H190" s="115"/>
      <c r="I190" s="116"/>
      <c r="J190" s="117"/>
      <c r="K190" s="118"/>
      <c r="L190" s="119"/>
      <c r="M190" s="121"/>
      <c r="N190" s="124"/>
      <c r="O190" s="125"/>
      <c r="P190" s="96"/>
      <c r="Q190" s="96"/>
    </row>
    <row r="191" spans="1:17" ht="24" customHeight="1" x14ac:dyDescent="0.2">
      <c r="A191" s="105"/>
      <c r="B191" s="107"/>
      <c r="C191" s="108"/>
      <c r="D191" s="108"/>
      <c r="E191" s="109"/>
      <c r="F191" s="110"/>
      <c r="G191" s="112"/>
      <c r="H191" s="114"/>
      <c r="I191" s="107"/>
      <c r="J191" s="108"/>
      <c r="K191" s="109"/>
      <c r="L191" s="119"/>
      <c r="M191" s="120"/>
      <c r="N191" s="122"/>
      <c r="O191" s="123"/>
      <c r="P191" s="96">
        <f t="shared" ref="P191" si="138">H191</f>
        <v>0</v>
      </c>
      <c r="Q191" s="96" t="str">
        <f t="shared" ref="Q191" si="139">IF(AND(G191&gt;0,G191&lt;14),"unter 14 jährige",IF(AND(G191&gt;=14,G191&lt;18),"14 - 17 jährige",IF(AND(G191&gt;=18,G191&lt;27),"18 - 26 jährige",IF(G191&gt;26,"über 26 jährige",""))))</f>
        <v/>
      </c>
    </row>
    <row r="192" spans="1:17" ht="24" customHeight="1" x14ac:dyDescent="0.2">
      <c r="A192" s="106"/>
      <c r="B192" s="38"/>
      <c r="C192" s="126"/>
      <c r="D192" s="127"/>
      <c r="E192" s="128"/>
      <c r="F192" s="111"/>
      <c r="G192" s="113"/>
      <c r="H192" s="115"/>
      <c r="I192" s="116"/>
      <c r="J192" s="117"/>
      <c r="K192" s="118"/>
      <c r="L192" s="119"/>
      <c r="M192" s="121"/>
      <c r="N192" s="124"/>
      <c r="O192" s="125"/>
      <c r="P192" s="96"/>
      <c r="Q192" s="96"/>
    </row>
    <row r="193" spans="1:17" ht="24" customHeight="1" x14ac:dyDescent="0.2">
      <c r="A193" s="105"/>
      <c r="B193" s="107"/>
      <c r="C193" s="108"/>
      <c r="D193" s="108"/>
      <c r="E193" s="109"/>
      <c r="F193" s="110"/>
      <c r="G193" s="112"/>
      <c r="H193" s="114"/>
      <c r="I193" s="107"/>
      <c r="J193" s="108"/>
      <c r="K193" s="109"/>
      <c r="L193" s="119"/>
      <c r="M193" s="120"/>
      <c r="N193" s="122"/>
      <c r="O193" s="123"/>
      <c r="P193" s="96">
        <f t="shared" ref="P193" si="140">H193</f>
        <v>0</v>
      </c>
      <c r="Q193" s="96" t="str">
        <f t="shared" ref="Q193" si="141">IF(AND(G193&gt;0,G193&lt;14),"unter 14 jährige",IF(AND(G193&gt;=14,G193&lt;18),"14 - 17 jährige",IF(AND(G193&gt;=18,G193&lt;27),"18 - 26 jährige",IF(G193&gt;26,"über 26 jährige",""))))</f>
        <v/>
      </c>
    </row>
    <row r="194" spans="1:17" ht="24" customHeight="1" x14ac:dyDescent="0.2">
      <c r="A194" s="106"/>
      <c r="B194" s="38"/>
      <c r="C194" s="126"/>
      <c r="D194" s="127"/>
      <c r="E194" s="128"/>
      <c r="F194" s="111"/>
      <c r="G194" s="113"/>
      <c r="H194" s="115"/>
      <c r="I194" s="116"/>
      <c r="J194" s="117"/>
      <c r="K194" s="118"/>
      <c r="L194" s="119"/>
      <c r="M194" s="121"/>
      <c r="N194" s="124"/>
      <c r="O194" s="125"/>
      <c r="P194" s="96"/>
      <c r="Q194" s="96"/>
    </row>
    <row r="195" spans="1:17" ht="24" customHeight="1" x14ac:dyDescent="0.2">
      <c r="A195" s="105"/>
      <c r="B195" s="107"/>
      <c r="C195" s="108"/>
      <c r="D195" s="108"/>
      <c r="E195" s="109"/>
      <c r="F195" s="110"/>
      <c r="G195" s="112"/>
      <c r="H195" s="114"/>
      <c r="I195" s="107"/>
      <c r="J195" s="108"/>
      <c r="K195" s="109"/>
      <c r="L195" s="119"/>
      <c r="M195" s="120"/>
      <c r="N195" s="122"/>
      <c r="O195" s="123"/>
      <c r="P195" s="96">
        <f t="shared" ref="P195" si="142">H195</f>
        <v>0</v>
      </c>
      <c r="Q195" s="96" t="str">
        <f t="shared" ref="Q195" si="143">IF(AND(G195&gt;0,G195&lt;14),"unter 14 jährige",IF(AND(G195&gt;=14,G195&lt;18),"14 - 17 jährige",IF(AND(G195&gt;=18,G195&lt;27),"18 - 26 jährige",IF(G195&gt;26,"über 26 jährige",""))))</f>
        <v/>
      </c>
    </row>
    <row r="196" spans="1:17" ht="24" customHeight="1" x14ac:dyDescent="0.2">
      <c r="A196" s="106"/>
      <c r="B196" s="38"/>
      <c r="C196" s="126"/>
      <c r="D196" s="127"/>
      <c r="E196" s="128"/>
      <c r="F196" s="111"/>
      <c r="G196" s="113"/>
      <c r="H196" s="115"/>
      <c r="I196" s="116"/>
      <c r="J196" s="117"/>
      <c r="K196" s="118"/>
      <c r="L196" s="119"/>
      <c r="M196" s="121"/>
      <c r="N196" s="124"/>
      <c r="O196" s="125"/>
      <c r="P196" s="96"/>
      <c r="Q196" s="96"/>
    </row>
    <row r="197" spans="1:17" ht="24" customHeight="1" x14ac:dyDescent="0.2">
      <c r="A197" s="105"/>
      <c r="B197" s="107"/>
      <c r="C197" s="108"/>
      <c r="D197" s="108"/>
      <c r="E197" s="109"/>
      <c r="F197" s="110"/>
      <c r="G197" s="112"/>
      <c r="H197" s="114"/>
      <c r="I197" s="107"/>
      <c r="J197" s="108"/>
      <c r="K197" s="109"/>
      <c r="L197" s="119"/>
      <c r="M197" s="120"/>
      <c r="N197" s="122"/>
      <c r="O197" s="123"/>
      <c r="P197" s="96">
        <f t="shared" ref="P197" si="144">H197</f>
        <v>0</v>
      </c>
      <c r="Q197" s="96" t="str">
        <f t="shared" ref="Q197" si="145">IF(AND(G197&gt;0,G197&lt;14),"unter 14 jährige",IF(AND(G197&gt;=14,G197&lt;18),"14 - 17 jährige",IF(AND(G197&gt;=18,G197&lt;27),"18 - 26 jährige",IF(G197&gt;26,"über 26 jährige",""))))</f>
        <v/>
      </c>
    </row>
    <row r="198" spans="1:17" ht="24" customHeight="1" x14ac:dyDescent="0.2">
      <c r="A198" s="106"/>
      <c r="B198" s="38"/>
      <c r="C198" s="126"/>
      <c r="D198" s="127"/>
      <c r="E198" s="128"/>
      <c r="F198" s="111"/>
      <c r="G198" s="113"/>
      <c r="H198" s="115"/>
      <c r="I198" s="116"/>
      <c r="J198" s="117"/>
      <c r="K198" s="118"/>
      <c r="L198" s="119"/>
      <c r="M198" s="121"/>
      <c r="N198" s="124"/>
      <c r="O198" s="125"/>
      <c r="P198" s="96"/>
      <c r="Q198" s="96"/>
    </row>
    <row r="199" spans="1:17" ht="24" customHeight="1" x14ac:dyDescent="0.2">
      <c r="A199" s="105"/>
      <c r="B199" s="107"/>
      <c r="C199" s="108"/>
      <c r="D199" s="108"/>
      <c r="E199" s="109"/>
      <c r="F199" s="110"/>
      <c r="G199" s="112"/>
      <c r="H199" s="114"/>
      <c r="I199" s="107"/>
      <c r="J199" s="108"/>
      <c r="K199" s="109"/>
      <c r="L199" s="119"/>
      <c r="M199" s="120"/>
      <c r="N199" s="122"/>
      <c r="O199" s="123"/>
      <c r="P199" s="96">
        <f t="shared" ref="P199" si="146">H199</f>
        <v>0</v>
      </c>
      <c r="Q199" s="96" t="str">
        <f t="shared" ref="Q199" si="147">IF(AND(G199&gt;0,G199&lt;14),"unter 14 jährige",IF(AND(G199&gt;=14,G199&lt;18),"14 - 17 jährige",IF(AND(G199&gt;=18,G199&lt;27),"18 - 26 jährige",IF(G199&gt;26,"über 26 jährige",""))))</f>
        <v/>
      </c>
    </row>
    <row r="200" spans="1:17" ht="24" customHeight="1" x14ac:dyDescent="0.2">
      <c r="A200" s="106"/>
      <c r="B200" s="38"/>
      <c r="C200" s="126"/>
      <c r="D200" s="127"/>
      <c r="E200" s="128"/>
      <c r="F200" s="111"/>
      <c r="G200" s="113"/>
      <c r="H200" s="115"/>
      <c r="I200" s="116"/>
      <c r="J200" s="117"/>
      <c r="K200" s="118"/>
      <c r="L200" s="119"/>
      <c r="M200" s="121"/>
      <c r="N200" s="124"/>
      <c r="O200" s="125"/>
      <c r="P200" s="96"/>
      <c r="Q200" s="96"/>
    </row>
    <row r="201" spans="1:17" ht="24" customHeight="1" x14ac:dyDescent="0.2">
      <c r="A201" s="105"/>
      <c r="B201" s="107"/>
      <c r="C201" s="108"/>
      <c r="D201" s="108"/>
      <c r="E201" s="109"/>
      <c r="F201" s="110"/>
      <c r="G201" s="112"/>
      <c r="H201" s="114"/>
      <c r="I201" s="107"/>
      <c r="J201" s="108"/>
      <c r="K201" s="109"/>
      <c r="L201" s="119"/>
      <c r="M201" s="120"/>
      <c r="N201" s="122"/>
      <c r="O201" s="123"/>
      <c r="P201" s="96">
        <f t="shared" ref="P201" si="148">H201</f>
        <v>0</v>
      </c>
      <c r="Q201" s="96" t="str">
        <f t="shared" ref="Q201" si="149">IF(AND(G201&gt;0,G201&lt;14),"unter 14 jährige",IF(AND(G201&gt;=14,G201&lt;18),"14 - 17 jährige",IF(AND(G201&gt;=18,G201&lt;27),"18 - 26 jährige",IF(G201&gt;26,"über 26 jährige",""))))</f>
        <v/>
      </c>
    </row>
    <row r="202" spans="1:17" ht="24" customHeight="1" x14ac:dyDescent="0.2">
      <c r="A202" s="106"/>
      <c r="B202" s="38"/>
      <c r="C202" s="126"/>
      <c r="D202" s="127"/>
      <c r="E202" s="128"/>
      <c r="F202" s="111"/>
      <c r="G202" s="113"/>
      <c r="H202" s="115"/>
      <c r="I202" s="116"/>
      <c r="J202" s="117"/>
      <c r="K202" s="118"/>
      <c r="L202" s="119"/>
      <c r="M202" s="121"/>
      <c r="N202" s="124"/>
      <c r="O202" s="125"/>
      <c r="P202" s="96"/>
      <c r="Q202" s="96"/>
    </row>
    <row r="203" spans="1:17" ht="24" customHeight="1" x14ac:dyDescent="0.2">
      <c r="A203" s="105"/>
      <c r="B203" s="107"/>
      <c r="C203" s="108"/>
      <c r="D203" s="108"/>
      <c r="E203" s="109"/>
      <c r="F203" s="110"/>
      <c r="G203" s="112"/>
      <c r="H203" s="114"/>
      <c r="I203" s="107"/>
      <c r="J203" s="108"/>
      <c r="K203" s="109"/>
      <c r="L203" s="119"/>
      <c r="M203" s="120"/>
      <c r="N203" s="122"/>
      <c r="O203" s="123"/>
      <c r="P203" s="96">
        <f t="shared" ref="P203" si="150">H203</f>
        <v>0</v>
      </c>
      <c r="Q203" s="96" t="str">
        <f t="shared" ref="Q203" si="151">IF(AND(G203&gt;0,G203&lt;14),"unter 14 jährige",IF(AND(G203&gt;=14,G203&lt;18),"14 - 17 jährige",IF(AND(G203&gt;=18,G203&lt;27),"18 - 26 jährige",IF(G203&gt;26,"über 26 jährige",""))))</f>
        <v/>
      </c>
    </row>
    <row r="204" spans="1:17" ht="24" customHeight="1" x14ac:dyDescent="0.2">
      <c r="A204" s="106"/>
      <c r="B204" s="38"/>
      <c r="C204" s="126"/>
      <c r="D204" s="127"/>
      <c r="E204" s="128"/>
      <c r="F204" s="111"/>
      <c r="G204" s="113"/>
      <c r="H204" s="115"/>
      <c r="I204" s="116"/>
      <c r="J204" s="117"/>
      <c r="K204" s="118"/>
      <c r="L204" s="119"/>
      <c r="M204" s="121"/>
      <c r="N204" s="124"/>
      <c r="O204" s="125"/>
      <c r="P204" s="96"/>
      <c r="Q204" s="96"/>
    </row>
    <row r="205" spans="1:17" ht="24" customHeight="1" x14ac:dyDescent="0.2">
      <c r="A205" s="105"/>
      <c r="B205" s="107"/>
      <c r="C205" s="108"/>
      <c r="D205" s="108"/>
      <c r="E205" s="109"/>
      <c r="F205" s="110"/>
      <c r="G205" s="112"/>
      <c r="H205" s="114"/>
      <c r="I205" s="107"/>
      <c r="J205" s="108"/>
      <c r="K205" s="109"/>
      <c r="L205" s="119"/>
      <c r="M205" s="120"/>
      <c r="N205" s="122"/>
      <c r="O205" s="123"/>
      <c r="P205" s="96">
        <f t="shared" ref="P205" si="152">H205</f>
        <v>0</v>
      </c>
      <c r="Q205" s="96" t="str">
        <f t="shared" ref="Q205" si="153">IF(AND(G205&gt;0,G205&lt;14),"unter 14 jährige",IF(AND(G205&gt;=14,G205&lt;18),"14 - 17 jährige",IF(AND(G205&gt;=18,G205&lt;27),"18 - 26 jährige",IF(G205&gt;26,"über 26 jährige",""))))</f>
        <v/>
      </c>
    </row>
    <row r="206" spans="1:17" ht="24" customHeight="1" x14ac:dyDescent="0.2">
      <c r="A206" s="106"/>
      <c r="B206" s="38"/>
      <c r="C206" s="126"/>
      <c r="D206" s="127"/>
      <c r="E206" s="128"/>
      <c r="F206" s="111"/>
      <c r="G206" s="113"/>
      <c r="H206" s="115"/>
      <c r="I206" s="116"/>
      <c r="J206" s="117"/>
      <c r="K206" s="118"/>
      <c r="L206" s="119"/>
      <c r="M206" s="121"/>
      <c r="N206" s="124"/>
      <c r="O206" s="125"/>
      <c r="P206" s="96"/>
      <c r="Q206" s="96"/>
    </row>
    <row r="207" spans="1:17" ht="24" customHeight="1" x14ac:dyDescent="0.2">
      <c r="A207" s="105"/>
      <c r="B207" s="107"/>
      <c r="C207" s="108"/>
      <c r="D207" s="108"/>
      <c r="E207" s="109"/>
      <c r="F207" s="110"/>
      <c r="G207" s="112"/>
      <c r="H207" s="114"/>
      <c r="I207" s="107"/>
      <c r="J207" s="108"/>
      <c r="K207" s="109"/>
      <c r="L207" s="119"/>
      <c r="M207" s="120"/>
      <c r="N207" s="122"/>
      <c r="O207" s="123"/>
      <c r="P207" s="96">
        <f t="shared" ref="P207" si="154">H207</f>
        <v>0</v>
      </c>
      <c r="Q207" s="96" t="str">
        <f t="shared" ref="Q207" si="155">IF(AND(G207&gt;0,G207&lt;14),"unter 14 jährige",IF(AND(G207&gt;=14,G207&lt;18),"14 - 17 jährige",IF(AND(G207&gt;=18,G207&lt;27),"18 - 26 jährige",IF(G207&gt;26,"über 26 jährige",""))))</f>
        <v/>
      </c>
    </row>
    <row r="208" spans="1:17" ht="24" customHeight="1" x14ac:dyDescent="0.2">
      <c r="A208" s="106"/>
      <c r="B208" s="38"/>
      <c r="C208" s="126"/>
      <c r="D208" s="127"/>
      <c r="E208" s="128"/>
      <c r="F208" s="111"/>
      <c r="G208" s="113"/>
      <c r="H208" s="115"/>
      <c r="I208" s="116"/>
      <c r="J208" s="117"/>
      <c r="K208" s="118"/>
      <c r="L208" s="119"/>
      <c r="M208" s="121"/>
      <c r="N208" s="124"/>
      <c r="O208" s="125"/>
      <c r="P208" s="96"/>
      <c r="Q208" s="96"/>
    </row>
    <row r="209" spans="1:17" ht="24" customHeight="1" x14ac:dyDescent="0.2">
      <c r="A209" s="105"/>
      <c r="B209" s="107"/>
      <c r="C209" s="108"/>
      <c r="D209" s="108"/>
      <c r="E209" s="109"/>
      <c r="F209" s="110"/>
      <c r="G209" s="112"/>
      <c r="H209" s="114"/>
      <c r="I209" s="107"/>
      <c r="J209" s="108"/>
      <c r="K209" s="109"/>
      <c r="L209" s="119"/>
      <c r="M209" s="120"/>
      <c r="N209" s="122"/>
      <c r="O209" s="123"/>
      <c r="P209" s="96">
        <f t="shared" ref="P209" si="156">H209</f>
        <v>0</v>
      </c>
      <c r="Q209" s="96" t="str">
        <f t="shared" ref="Q209" si="157">IF(AND(G209&gt;0,G209&lt;14),"unter 14 jährige",IF(AND(G209&gt;=14,G209&lt;18),"14 - 17 jährige",IF(AND(G209&gt;=18,G209&lt;27),"18 - 26 jährige",IF(G209&gt;26,"über 26 jährige",""))))</f>
        <v/>
      </c>
    </row>
    <row r="210" spans="1:17" ht="24" customHeight="1" x14ac:dyDescent="0.2">
      <c r="A210" s="106"/>
      <c r="B210" s="38"/>
      <c r="C210" s="126"/>
      <c r="D210" s="127"/>
      <c r="E210" s="128"/>
      <c r="F210" s="111"/>
      <c r="G210" s="113"/>
      <c r="H210" s="115"/>
      <c r="I210" s="116"/>
      <c r="J210" s="117"/>
      <c r="K210" s="118"/>
      <c r="L210" s="119"/>
      <c r="M210" s="121"/>
      <c r="N210" s="124"/>
      <c r="O210" s="125"/>
      <c r="P210" s="96"/>
      <c r="Q210" s="96"/>
    </row>
    <row r="211" spans="1:17" ht="24" customHeight="1" x14ac:dyDescent="0.2">
      <c r="A211" s="105"/>
      <c r="B211" s="107"/>
      <c r="C211" s="108"/>
      <c r="D211" s="108"/>
      <c r="E211" s="109"/>
      <c r="F211" s="110"/>
      <c r="G211" s="112"/>
      <c r="H211" s="114"/>
      <c r="I211" s="107"/>
      <c r="J211" s="108"/>
      <c r="K211" s="109"/>
      <c r="L211" s="119"/>
      <c r="M211" s="120"/>
      <c r="N211" s="122"/>
      <c r="O211" s="123"/>
      <c r="P211" s="96">
        <f t="shared" ref="P211" si="158">H211</f>
        <v>0</v>
      </c>
      <c r="Q211" s="96" t="str">
        <f t="shared" ref="Q211" si="159">IF(AND(G211&gt;0,G211&lt;14),"unter 14 jährige",IF(AND(G211&gt;=14,G211&lt;18),"14 - 17 jährige",IF(AND(G211&gt;=18,G211&lt;27),"18 - 26 jährige",IF(G211&gt;26,"über 26 jährige",""))))</f>
        <v/>
      </c>
    </row>
    <row r="212" spans="1:17" ht="24" customHeight="1" x14ac:dyDescent="0.2">
      <c r="A212" s="106"/>
      <c r="B212" s="38"/>
      <c r="C212" s="126"/>
      <c r="D212" s="127"/>
      <c r="E212" s="128"/>
      <c r="F212" s="111"/>
      <c r="G212" s="113"/>
      <c r="H212" s="115"/>
      <c r="I212" s="116"/>
      <c r="J212" s="117"/>
      <c r="K212" s="118"/>
      <c r="L212" s="119"/>
      <c r="M212" s="121"/>
      <c r="N212" s="124"/>
      <c r="O212" s="125"/>
      <c r="P212" s="96"/>
      <c r="Q212" s="96"/>
    </row>
    <row r="213" spans="1:17" ht="24" customHeight="1" x14ac:dyDescent="0.2">
      <c r="A213" s="105"/>
      <c r="B213" s="107"/>
      <c r="C213" s="108"/>
      <c r="D213" s="108"/>
      <c r="E213" s="109"/>
      <c r="F213" s="110"/>
      <c r="G213" s="112"/>
      <c r="H213" s="114"/>
      <c r="I213" s="107"/>
      <c r="J213" s="108"/>
      <c r="K213" s="109"/>
      <c r="L213" s="119"/>
      <c r="M213" s="120"/>
      <c r="N213" s="122"/>
      <c r="O213" s="123"/>
      <c r="P213" s="96">
        <f t="shared" ref="P213" si="160">H213</f>
        <v>0</v>
      </c>
      <c r="Q213" s="96" t="str">
        <f t="shared" ref="Q213" si="161">IF(AND(G213&gt;0,G213&lt;14),"unter 14 jährige",IF(AND(G213&gt;=14,G213&lt;18),"14 - 17 jährige",IF(AND(G213&gt;=18,G213&lt;27),"18 - 26 jährige",IF(G213&gt;26,"über 26 jährige",""))))</f>
        <v/>
      </c>
    </row>
    <row r="214" spans="1:17" ht="24" customHeight="1" x14ac:dyDescent="0.2">
      <c r="A214" s="106"/>
      <c r="B214" s="38"/>
      <c r="C214" s="126"/>
      <c r="D214" s="127"/>
      <c r="E214" s="128"/>
      <c r="F214" s="111"/>
      <c r="G214" s="113"/>
      <c r="H214" s="115"/>
      <c r="I214" s="116"/>
      <c r="J214" s="117"/>
      <c r="K214" s="118"/>
      <c r="L214" s="119"/>
      <c r="M214" s="121"/>
      <c r="N214" s="124"/>
      <c r="O214" s="125"/>
      <c r="P214" s="96"/>
      <c r="Q214" s="96"/>
    </row>
    <row r="215" spans="1:17" ht="24" customHeight="1" x14ac:dyDescent="0.2">
      <c r="A215" s="105"/>
      <c r="B215" s="107"/>
      <c r="C215" s="108"/>
      <c r="D215" s="108"/>
      <c r="E215" s="109"/>
      <c r="F215" s="110"/>
      <c r="G215" s="112"/>
      <c r="H215" s="114"/>
      <c r="I215" s="107"/>
      <c r="J215" s="108"/>
      <c r="K215" s="109"/>
      <c r="L215" s="119"/>
      <c r="M215" s="120"/>
      <c r="N215" s="122"/>
      <c r="O215" s="123"/>
      <c r="P215" s="96">
        <f t="shared" ref="P215" si="162">H215</f>
        <v>0</v>
      </c>
      <c r="Q215" s="96" t="str">
        <f t="shared" ref="Q215" si="163">IF(AND(G215&gt;0,G215&lt;14),"unter 14 jährige",IF(AND(G215&gt;=14,G215&lt;18),"14 - 17 jährige",IF(AND(G215&gt;=18,G215&lt;27),"18 - 26 jährige",IF(G215&gt;26,"über 26 jährige",""))))</f>
        <v/>
      </c>
    </row>
    <row r="216" spans="1:17" ht="24" customHeight="1" x14ac:dyDescent="0.2">
      <c r="A216" s="106"/>
      <c r="B216" s="38"/>
      <c r="C216" s="126"/>
      <c r="D216" s="127"/>
      <c r="E216" s="128"/>
      <c r="F216" s="111"/>
      <c r="G216" s="113"/>
      <c r="H216" s="115"/>
      <c r="I216" s="116"/>
      <c r="J216" s="117"/>
      <c r="K216" s="118"/>
      <c r="L216" s="119"/>
      <c r="M216" s="121"/>
      <c r="N216" s="124"/>
      <c r="O216" s="125"/>
      <c r="P216" s="96"/>
      <c r="Q216" s="96"/>
    </row>
    <row r="217" spans="1:17" ht="24" customHeight="1" x14ac:dyDescent="0.2">
      <c r="A217" s="105"/>
      <c r="B217" s="107"/>
      <c r="C217" s="108"/>
      <c r="D217" s="108"/>
      <c r="E217" s="109"/>
      <c r="F217" s="110"/>
      <c r="G217" s="112"/>
      <c r="H217" s="114"/>
      <c r="I217" s="107"/>
      <c r="J217" s="108"/>
      <c r="K217" s="109"/>
      <c r="L217" s="119"/>
      <c r="M217" s="120"/>
      <c r="N217" s="122"/>
      <c r="O217" s="123"/>
      <c r="P217" s="96">
        <f t="shared" ref="P217" si="164">H217</f>
        <v>0</v>
      </c>
      <c r="Q217" s="96" t="str">
        <f t="shared" ref="Q217" si="165">IF(AND(G217&gt;0,G217&lt;14),"unter 14 jährige",IF(AND(G217&gt;=14,G217&lt;18),"14 - 17 jährige",IF(AND(G217&gt;=18,G217&lt;27),"18 - 26 jährige",IF(G217&gt;26,"über 26 jährige",""))))</f>
        <v/>
      </c>
    </row>
    <row r="218" spans="1:17" ht="24" customHeight="1" x14ac:dyDescent="0.2">
      <c r="A218" s="106"/>
      <c r="B218" s="38"/>
      <c r="C218" s="126"/>
      <c r="D218" s="127"/>
      <c r="E218" s="128"/>
      <c r="F218" s="111"/>
      <c r="G218" s="113"/>
      <c r="H218" s="115"/>
      <c r="I218" s="116"/>
      <c r="J218" s="117"/>
      <c r="K218" s="118"/>
      <c r="L218" s="119"/>
      <c r="M218" s="121"/>
      <c r="N218" s="124"/>
      <c r="O218" s="125"/>
      <c r="P218" s="96"/>
      <c r="Q218" s="96"/>
    </row>
    <row r="219" spans="1:17" ht="24" customHeight="1" x14ac:dyDescent="0.2">
      <c r="A219" s="105"/>
      <c r="B219" s="107"/>
      <c r="C219" s="108"/>
      <c r="D219" s="108"/>
      <c r="E219" s="109"/>
      <c r="F219" s="110"/>
      <c r="G219" s="112"/>
      <c r="H219" s="114"/>
      <c r="I219" s="107"/>
      <c r="J219" s="108"/>
      <c r="K219" s="109"/>
      <c r="L219" s="119"/>
      <c r="M219" s="120"/>
      <c r="N219" s="122"/>
      <c r="O219" s="123"/>
      <c r="P219" s="96">
        <f t="shared" ref="P219" si="166">H219</f>
        <v>0</v>
      </c>
      <c r="Q219" s="96" t="str">
        <f t="shared" ref="Q219" si="167">IF(AND(G219&gt;0,G219&lt;14),"unter 14 jährige",IF(AND(G219&gt;=14,G219&lt;18),"14 - 17 jährige",IF(AND(G219&gt;=18,G219&lt;27),"18 - 26 jährige",IF(G219&gt;26,"über 26 jährige",""))))</f>
        <v/>
      </c>
    </row>
    <row r="220" spans="1:17" ht="24" customHeight="1" x14ac:dyDescent="0.2">
      <c r="A220" s="106"/>
      <c r="B220" s="38"/>
      <c r="C220" s="126"/>
      <c r="D220" s="127"/>
      <c r="E220" s="128"/>
      <c r="F220" s="111"/>
      <c r="G220" s="113"/>
      <c r="H220" s="115"/>
      <c r="I220" s="116"/>
      <c r="J220" s="117"/>
      <c r="K220" s="118"/>
      <c r="L220" s="119"/>
      <c r="M220" s="121"/>
      <c r="N220" s="124"/>
      <c r="O220" s="125"/>
      <c r="P220" s="96"/>
      <c r="Q220" s="96"/>
    </row>
    <row r="221" spans="1:17" ht="24" customHeight="1" x14ac:dyDescent="0.2">
      <c r="A221" s="105"/>
      <c r="B221" s="107"/>
      <c r="C221" s="108"/>
      <c r="D221" s="108"/>
      <c r="E221" s="109"/>
      <c r="F221" s="110"/>
      <c r="G221" s="112"/>
      <c r="H221" s="114"/>
      <c r="I221" s="107"/>
      <c r="J221" s="108"/>
      <c r="K221" s="109"/>
      <c r="L221" s="119"/>
      <c r="M221" s="120"/>
      <c r="N221" s="122"/>
      <c r="O221" s="123"/>
      <c r="P221" s="96">
        <f t="shared" ref="P221" si="168">H221</f>
        <v>0</v>
      </c>
      <c r="Q221" s="96" t="str">
        <f t="shared" ref="Q221" si="169">IF(AND(G221&gt;0,G221&lt;14),"unter 14 jährige",IF(AND(G221&gt;=14,G221&lt;18),"14 - 17 jährige",IF(AND(G221&gt;=18,G221&lt;27),"18 - 26 jährige",IF(G221&gt;26,"über 26 jährige",""))))</f>
        <v/>
      </c>
    </row>
    <row r="222" spans="1:17" ht="24" customHeight="1" x14ac:dyDescent="0.2">
      <c r="A222" s="106"/>
      <c r="B222" s="38"/>
      <c r="C222" s="126"/>
      <c r="D222" s="127"/>
      <c r="E222" s="128"/>
      <c r="F222" s="111"/>
      <c r="G222" s="113"/>
      <c r="H222" s="115"/>
      <c r="I222" s="116"/>
      <c r="J222" s="117"/>
      <c r="K222" s="118"/>
      <c r="L222" s="119"/>
      <c r="M222" s="121"/>
      <c r="N222" s="124"/>
      <c r="O222" s="125"/>
      <c r="P222" s="96"/>
      <c r="Q222" s="96"/>
    </row>
    <row r="223" spans="1:17" ht="24" customHeight="1" x14ac:dyDescent="0.2">
      <c r="A223" s="105"/>
      <c r="B223" s="107"/>
      <c r="C223" s="108"/>
      <c r="D223" s="108"/>
      <c r="E223" s="109"/>
      <c r="F223" s="110"/>
      <c r="G223" s="112"/>
      <c r="H223" s="114"/>
      <c r="I223" s="107"/>
      <c r="J223" s="108"/>
      <c r="K223" s="109"/>
      <c r="L223" s="119"/>
      <c r="M223" s="120"/>
      <c r="N223" s="122"/>
      <c r="O223" s="123"/>
      <c r="P223" s="96">
        <f t="shared" ref="P223" si="170">H223</f>
        <v>0</v>
      </c>
      <c r="Q223" s="96" t="str">
        <f t="shared" ref="Q223" si="171">IF(AND(G223&gt;0,G223&lt;14),"unter 14 jährige",IF(AND(G223&gt;=14,G223&lt;18),"14 - 17 jährige",IF(AND(G223&gt;=18,G223&lt;27),"18 - 26 jährige",IF(G223&gt;26,"über 26 jährige",""))))</f>
        <v/>
      </c>
    </row>
    <row r="224" spans="1:17" ht="24" customHeight="1" x14ac:dyDescent="0.2">
      <c r="A224" s="106"/>
      <c r="B224" s="38"/>
      <c r="C224" s="126"/>
      <c r="D224" s="127"/>
      <c r="E224" s="128"/>
      <c r="F224" s="111"/>
      <c r="G224" s="113"/>
      <c r="H224" s="115"/>
      <c r="I224" s="116"/>
      <c r="J224" s="117"/>
      <c r="K224" s="118"/>
      <c r="L224" s="119"/>
      <c r="M224" s="121"/>
      <c r="N224" s="124"/>
      <c r="O224" s="125"/>
      <c r="P224" s="96"/>
      <c r="Q224" s="96"/>
    </row>
    <row r="225" spans="1:17" ht="24" customHeight="1" x14ac:dyDescent="0.2">
      <c r="A225" s="105"/>
      <c r="B225" s="107"/>
      <c r="C225" s="108"/>
      <c r="D225" s="108"/>
      <c r="E225" s="109"/>
      <c r="F225" s="110"/>
      <c r="G225" s="112"/>
      <c r="H225" s="114"/>
      <c r="I225" s="107"/>
      <c r="J225" s="108"/>
      <c r="K225" s="109"/>
      <c r="L225" s="119"/>
      <c r="M225" s="120"/>
      <c r="N225" s="122"/>
      <c r="O225" s="123"/>
      <c r="P225" s="96">
        <f t="shared" ref="P225" si="172">H225</f>
        <v>0</v>
      </c>
      <c r="Q225" s="96" t="str">
        <f t="shared" ref="Q225" si="173">IF(AND(G225&gt;0,G225&lt;14),"unter 14 jährige",IF(AND(G225&gt;=14,G225&lt;18),"14 - 17 jährige",IF(AND(G225&gt;=18,G225&lt;27),"18 - 26 jährige",IF(G225&gt;26,"über 26 jährige",""))))</f>
        <v/>
      </c>
    </row>
    <row r="226" spans="1:17" ht="24" customHeight="1" x14ac:dyDescent="0.2">
      <c r="A226" s="106"/>
      <c r="B226" s="38"/>
      <c r="C226" s="126"/>
      <c r="D226" s="127"/>
      <c r="E226" s="128"/>
      <c r="F226" s="111"/>
      <c r="G226" s="113"/>
      <c r="H226" s="115"/>
      <c r="I226" s="116"/>
      <c r="J226" s="117"/>
      <c r="K226" s="118"/>
      <c r="L226" s="119"/>
      <c r="M226" s="121"/>
      <c r="N226" s="124"/>
      <c r="O226" s="125"/>
      <c r="P226" s="96"/>
      <c r="Q226" s="96"/>
    </row>
    <row r="227" spans="1:17" ht="24" customHeight="1" x14ac:dyDescent="0.2">
      <c r="A227" s="105"/>
      <c r="B227" s="107"/>
      <c r="C227" s="108"/>
      <c r="D227" s="108"/>
      <c r="E227" s="109"/>
      <c r="F227" s="110"/>
      <c r="G227" s="112"/>
      <c r="H227" s="114"/>
      <c r="I227" s="107"/>
      <c r="J227" s="108"/>
      <c r="K227" s="109"/>
      <c r="L227" s="119"/>
      <c r="M227" s="120"/>
      <c r="N227" s="122"/>
      <c r="O227" s="123"/>
      <c r="P227" s="96">
        <f t="shared" ref="P227" si="174">H227</f>
        <v>0</v>
      </c>
      <c r="Q227" s="96" t="str">
        <f t="shared" ref="Q227" si="175">IF(AND(G227&gt;0,G227&lt;14),"unter 14 jährige",IF(AND(G227&gt;=14,G227&lt;18),"14 - 17 jährige",IF(AND(G227&gt;=18,G227&lt;27),"18 - 26 jährige",IF(G227&gt;26,"über 26 jährige",""))))</f>
        <v/>
      </c>
    </row>
    <row r="228" spans="1:17" ht="24" customHeight="1" x14ac:dyDescent="0.2">
      <c r="A228" s="106"/>
      <c r="B228" s="38"/>
      <c r="C228" s="126"/>
      <c r="D228" s="127"/>
      <c r="E228" s="128"/>
      <c r="F228" s="111"/>
      <c r="G228" s="113"/>
      <c r="H228" s="115"/>
      <c r="I228" s="116"/>
      <c r="J228" s="117"/>
      <c r="K228" s="118"/>
      <c r="L228" s="119"/>
      <c r="M228" s="121"/>
      <c r="N228" s="124"/>
      <c r="O228" s="125"/>
      <c r="P228" s="96"/>
      <c r="Q228" s="96"/>
    </row>
    <row r="229" spans="1:17" ht="24" customHeight="1" x14ac:dyDescent="0.2">
      <c r="A229" s="105"/>
      <c r="B229" s="107"/>
      <c r="C229" s="108"/>
      <c r="D229" s="108"/>
      <c r="E229" s="109"/>
      <c r="F229" s="110"/>
      <c r="G229" s="112"/>
      <c r="H229" s="114"/>
      <c r="I229" s="107"/>
      <c r="J229" s="108"/>
      <c r="K229" s="109"/>
      <c r="L229" s="119"/>
      <c r="M229" s="120"/>
      <c r="N229" s="122"/>
      <c r="O229" s="123"/>
      <c r="P229" s="96">
        <f t="shared" ref="P229" si="176">H229</f>
        <v>0</v>
      </c>
      <c r="Q229" s="96" t="str">
        <f t="shared" ref="Q229" si="177">IF(AND(G229&gt;0,G229&lt;14),"unter 14 jährige",IF(AND(G229&gt;=14,G229&lt;18),"14 - 17 jährige",IF(AND(G229&gt;=18,G229&lt;27),"18 - 26 jährige",IF(G229&gt;26,"über 26 jährige",""))))</f>
        <v/>
      </c>
    </row>
    <row r="230" spans="1:17" ht="24" customHeight="1" x14ac:dyDescent="0.2">
      <c r="A230" s="106"/>
      <c r="B230" s="38"/>
      <c r="C230" s="126"/>
      <c r="D230" s="127"/>
      <c r="E230" s="128"/>
      <c r="F230" s="111"/>
      <c r="G230" s="113"/>
      <c r="H230" s="115"/>
      <c r="I230" s="116"/>
      <c r="J230" s="117"/>
      <c r="K230" s="118"/>
      <c r="L230" s="119"/>
      <c r="M230" s="121"/>
      <c r="N230" s="124"/>
      <c r="O230" s="125"/>
      <c r="P230" s="96"/>
      <c r="Q230" s="96"/>
    </row>
    <row r="231" spans="1:17" ht="24" customHeight="1" x14ac:dyDescent="0.2">
      <c r="A231" s="105"/>
      <c r="B231" s="107"/>
      <c r="C231" s="108"/>
      <c r="D231" s="108"/>
      <c r="E231" s="109"/>
      <c r="F231" s="110"/>
      <c r="G231" s="112"/>
      <c r="H231" s="114"/>
      <c r="I231" s="107"/>
      <c r="J231" s="108"/>
      <c r="K231" s="109"/>
      <c r="L231" s="119"/>
      <c r="M231" s="120"/>
      <c r="N231" s="122"/>
      <c r="O231" s="123"/>
      <c r="P231" s="96">
        <f t="shared" ref="P231" si="178">H231</f>
        <v>0</v>
      </c>
      <c r="Q231" s="96" t="str">
        <f t="shared" ref="Q231" si="179">IF(AND(G231&gt;0,G231&lt;14),"unter 14 jährige",IF(AND(G231&gt;=14,G231&lt;18),"14 - 17 jährige",IF(AND(G231&gt;=18,G231&lt;27),"18 - 26 jährige",IF(G231&gt;26,"über 26 jährige",""))))</f>
        <v/>
      </c>
    </row>
    <row r="232" spans="1:17" ht="24" customHeight="1" x14ac:dyDescent="0.2">
      <c r="A232" s="106"/>
      <c r="B232" s="38"/>
      <c r="C232" s="126"/>
      <c r="D232" s="127"/>
      <c r="E232" s="128"/>
      <c r="F232" s="111"/>
      <c r="G232" s="113"/>
      <c r="H232" s="115"/>
      <c r="I232" s="116"/>
      <c r="J232" s="117"/>
      <c r="K232" s="118"/>
      <c r="L232" s="119"/>
      <c r="M232" s="121"/>
      <c r="N232" s="124"/>
      <c r="O232" s="125"/>
      <c r="P232" s="96"/>
      <c r="Q232" s="96"/>
    </row>
    <row r="233" spans="1:17" ht="24" customHeight="1" x14ac:dyDescent="0.2">
      <c r="A233" s="105"/>
      <c r="B233" s="107"/>
      <c r="C233" s="108"/>
      <c r="D233" s="108"/>
      <c r="E233" s="109"/>
      <c r="F233" s="110"/>
      <c r="G233" s="112"/>
      <c r="H233" s="114"/>
      <c r="I233" s="107"/>
      <c r="J233" s="108"/>
      <c r="K233" s="109"/>
      <c r="L233" s="119"/>
      <c r="M233" s="120"/>
      <c r="N233" s="122"/>
      <c r="O233" s="123"/>
      <c r="P233" s="96">
        <f t="shared" ref="P233" si="180">H233</f>
        <v>0</v>
      </c>
      <c r="Q233" s="96" t="str">
        <f t="shared" ref="Q233" si="181">IF(AND(G233&gt;0,G233&lt;14),"unter 14 jährige",IF(AND(G233&gt;=14,G233&lt;18),"14 - 17 jährige",IF(AND(G233&gt;=18,G233&lt;27),"18 - 26 jährige",IF(G233&gt;26,"über 26 jährige",""))))</f>
        <v/>
      </c>
    </row>
    <row r="234" spans="1:17" ht="24" customHeight="1" x14ac:dyDescent="0.2">
      <c r="A234" s="106"/>
      <c r="B234" s="38"/>
      <c r="C234" s="126"/>
      <c r="D234" s="127"/>
      <c r="E234" s="128"/>
      <c r="F234" s="111"/>
      <c r="G234" s="113"/>
      <c r="H234" s="115"/>
      <c r="I234" s="116"/>
      <c r="J234" s="117"/>
      <c r="K234" s="118"/>
      <c r="L234" s="119"/>
      <c r="M234" s="121"/>
      <c r="N234" s="124"/>
      <c r="O234" s="125"/>
      <c r="P234" s="96"/>
      <c r="Q234" s="96"/>
    </row>
    <row r="235" spans="1:17" ht="24" customHeight="1" x14ac:dyDescent="0.2">
      <c r="A235" s="105"/>
      <c r="B235" s="107"/>
      <c r="C235" s="108"/>
      <c r="D235" s="108"/>
      <c r="E235" s="109"/>
      <c r="F235" s="110"/>
      <c r="G235" s="112"/>
      <c r="H235" s="114"/>
      <c r="I235" s="107"/>
      <c r="J235" s="108"/>
      <c r="K235" s="109"/>
      <c r="L235" s="119"/>
      <c r="M235" s="120"/>
      <c r="N235" s="122"/>
      <c r="O235" s="123"/>
      <c r="P235" s="96">
        <f t="shared" ref="P235" si="182">H235</f>
        <v>0</v>
      </c>
      <c r="Q235" s="96" t="str">
        <f t="shared" ref="Q235" si="183">IF(AND(G235&gt;0,G235&lt;14),"unter 14 jährige",IF(AND(G235&gt;=14,G235&lt;18),"14 - 17 jährige",IF(AND(G235&gt;=18,G235&lt;27),"18 - 26 jährige",IF(G235&gt;26,"über 26 jährige",""))))</f>
        <v/>
      </c>
    </row>
    <row r="236" spans="1:17" ht="24" customHeight="1" x14ac:dyDescent="0.2">
      <c r="A236" s="106"/>
      <c r="B236" s="38"/>
      <c r="C236" s="126"/>
      <c r="D236" s="127"/>
      <c r="E236" s="128"/>
      <c r="F236" s="111"/>
      <c r="G236" s="113"/>
      <c r="H236" s="115"/>
      <c r="I236" s="116"/>
      <c r="J236" s="117"/>
      <c r="K236" s="118"/>
      <c r="L236" s="119"/>
      <c r="M236" s="121"/>
      <c r="N236" s="124"/>
      <c r="O236" s="125"/>
      <c r="P236" s="96"/>
      <c r="Q236" s="96"/>
    </row>
    <row r="237" spans="1:17" ht="24" customHeight="1" x14ac:dyDescent="0.2">
      <c r="A237" s="105"/>
      <c r="B237" s="107"/>
      <c r="C237" s="108"/>
      <c r="D237" s="108"/>
      <c r="E237" s="109"/>
      <c r="F237" s="110"/>
      <c r="G237" s="112"/>
      <c r="H237" s="114"/>
      <c r="I237" s="107"/>
      <c r="J237" s="108"/>
      <c r="K237" s="109"/>
      <c r="L237" s="119"/>
      <c r="M237" s="120"/>
      <c r="N237" s="122"/>
      <c r="O237" s="123"/>
      <c r="P237" s="96">
        <f t="shared" ref="P237" si="184">H237</f>
        <v>0</v>
      </c>
      <c r="Q237" s="96" t="str">
        <f t="shared" ref="Q237" si="185">IF(AND(G237&gt;0,G237&lt;14),"unter 14 jährige",IF(AND(G237&gt;=14,G237&lt;18),"14 - 17 jährige",IF(AND(G237&gt;=18,G237&lt;27),"18 - 26 jährige",IF(G237&gt;26,"über 26 jährige",""))))</f>
        <v/>
      </c>
    </row>
    <row r="238" spans="1:17" ht="24" customHeight="1" x14ac:dyDescent="0.2">
      <c r="A238" s="106"/>
      <c r="B238" s="38"/>
      <c r="C238" s="126"/>
      <c r="D238" s="127"/>
      <c r="E238" s="128"/>
      <c r="F238" s="111"/>
      <c r="G238" s="113"/>
      <c r="H238" s="115"/>
      <c r="I238" s="116"/>
      <c r="J238" s="117"/>
      <c r="K238" s="118"/>
      <c r="L238" s="119"/>
      <c r="M238" s="121"/>
      <c r="N238" s="124"/>
      <c r="O238" s="125"/>
      <c r="P238" s="96"/>
      <c r="Q238" s="96"/>
    </row>
    <row r="239" spans="1:17" ht="24" customHeight="1" x14ac:dyDescent="0.2">
      <c r="A239" s="105"/>
      <c r="B239" s="107"/>
      <c r="C239" s="108"/>
      <c r="D239" s="108"/>
      <c r="E239" s="109"/>
      <c r="F239" s="110"/>
      <c r="G239" s="112"/>
      <c r="H239" s="114"/>
      <c r="I239" s="107"/>
      <c r="J239" s="108"/>
      <c r="K239" s="109"/>
      <c r="L239" s="119"/>
      <c r="M239" s="120"/>
      <c r="N239" s="122"/>
      <c r="O239" s="123"/>
      <c r="P239" s="96">
        <f t="shared" ref="P239" si="186">H239</f>
        <v>0</v>
      </c>
      <c r="Q239" s="96" t="str">
        <f t="shared" ref="Q239" si="187">IF(AND(G239&gt;0,G239&lt;14),"unter 14 jährige",IF(AND(G239&gt;=14,G239&lt;18),"14 - 17 jährige",IF(AND(G239&gt;=18,G239&lt;27),"18 - 26 jährige",IF(G239&gt;26,"über 26 jährige",""))))</f>
        <v/>
      </c>
    </row>
    <row r="240" spans="1:17" ht="24" customHeight="1" x14ac:dyDescent="0.2">
      <c r="A240" s="106"/>
      <c r="B240" s="38"/>
      <c r="C240" s="126"/>
      <c r="D240" s="127"/>
      <c r="E240" s="128"/>
      <c r="F240" s="111"/>
      <c r="G240" s="113"/>
      <c r="H240" s="115"/>
      <c r="I240" s="116"/>
      <c r="J240" s="117"/>
      <c r="K240" s="118"/>
      <c r="L240" s="119"/>
      <c r="M240" s="121"/>
      <c r="N240" s="124"/>
      <c r="O240" s="125"/>
      <c r="P240" s="96"/>
      <c r="Q240" s="96"/>
    </row>
    <row r="241" spans="1:17" ht="24" customHeight="1" x14ac:dyDescent="0.2">
      <c r="A241" s="105"/>
      <c r="B241" s="107"/>
      <c r="C241" s="108"/>
      <c r="D241" s="108"/>
      <c r="E241" s="109"/>
      <c r="F241" s="110"/>
      <c r="G241" s="112"/>
      <c r="H241" s="114"/>
      <c r="I241" s="107"/>
      <c r="J241" s="108"/>
      <c r="K241" s="109"/>
      <c r="L241" s="119"/>
      <c r="M241" s="120"/>
      <c r="N241" s="122"/>
      <c r="O241" s="123"/>
      <c r="P241" s="96">
        <f t="shared" ref="P241" si="188">H241</f>
        <v>0</v>
      </c>
      <c r="Q241" s="96" t="str">
        <f t="shared" ref="Q241" si="189">IF(AND(G241&gt;0,G241&lt;14),"unter 14 jährige",IF(AND(G241&gt;=14,G241&lt;18),"14 - 17 jährige",IF(AND(G241&gt;=18,G241&lt;27),"18 - 26 jährige",IF(G241&gt;26,"über 26 jährige",""))))</f>
        <v/>
      </c>
    </row>
    <row r="242" spans="1:17" ht="24" customHeight="1" x14ac:dyDescent="0.2">
      <c r="A242" s="106"/>
      <c r="B242" s="38"/>
      <c r="C242" s="126"/>
      <c r="D242" s="127"/>
      <c r="E242" s="128"/>
      <c r="F242" s="111"/>
      <c r="G242" s="113"/>
      <c r="H242" s="115"/>
      <c r="I242" s="116"/>
      <c r="J242" s="117"/>
      <c r="K242" s="118"/>
      <c r="L242" s="119"/>
      <c r="M242" s="121"/>
      <c r="N242" s="124"/>
      <c r="O242" s="125"/>
      <c r="P242" s="96"/>
      <c r="Q242" s="96"/>
    </row>
    <row r="243" spans="1:17" ht="24" customHeight="1" x14ac:dyDescent="0.2">
      <c r="A243" s="105"/>
      <c r="B243" s="107"/>
      <c r="C243" s="108"/>
      <c r="D243" s="108"/>
      <c r="E243" s="109"/>
      <c r="F243" s="110"/>
      <c r="G243" s="112"/>
      <c r="H243" s="114"/>
      <c r="I243" s="107"/>
      <c r="J243" s="108"/>
      <c r="K243" s="109"/>
      <c r="L243" s="119"/>
      <c r="M243" s="120"/>
      <c r="N243" s="122"/>
      <c r="O243" s="123"/>
      <c r="P243" s="96">
        <f t="shared" ref="P243" si="190">H243</f>
        <v>0</v>
      </c>
      <c r="Q243" s="96" t="str">
        <f t="shared" ref="Q243" si="191">IF(AND(G243&gt;0,G243&lt;14),"unter 14 jährige",IF(AND(G243&gt;=14,G243&lt;18),"14 - 17 jährige",IF(AND(G243&gt;=18,G243&lt;27),"18 - 26 jährige",IF(G243&gt;26,"über 26 jährige",""))))</f>
        <v/>
      </c>
    </row>
    <row r="244" spans="1:17" ht="24" customHeight="1" x14ac:dyDescent="0.2">
      <c r="A244" s="106"/>
      <c r="B244" s="38"/>
      <c r="C244" s="126"/>
      <c r="D244" s="127"/>
      <c r="E244" s="128"/>
      <c r="F244" s="111"/>
      <c r="G244" s="113"/>
      <c r="H244" s="115"/>
      <c r="I244" s="116"/>
      <c r="J244" s="117"/>
      <c r="K244" s="118"/>
      <c r="L244" s="119"/>
      <c r="M244" s="121"/>
      <c r="N244" s="124"/>
      <c r="O244" s="125"/>
      <c r="P244" s="96"/>
      <c r="Q244" s="96"/>
    </row>
    <row r="245" spans="1:17" ht="24" customHeight="1" x14ac:dyDescent="0.2">
      <c r="A245" s="105"/>
      <c r="B245" s="107"/>
      <c r="C245" s="108"/>
      <c r="D245" s="108"/>
      <c r="E245" s="109"/>
      <c r="F245" s="110"/>
      <c r="G245" s="112"/>
      <c r="H245" s="114"/>
      <c r="I245" s="107"/>
      <c r="J245" s="108"/>
      <c r="K245" s="109"/>
      <c r="L245" s="119"/>
      <c r="M245" s="120"/>
      <c r="N245" s="122"/>
      <c r="O245" s="123"/>
      <c r="P245" s="96">
        <f t="shared" ref="P245" si="192">H245</f>
        <v>0</v>
      </c>
      <c r="Q245" s="96" t="str">
        <f t="shared" ref="Q245" si="193">IF(AND(G245&gt;0,G245&lt;14),"unter 14 jährige",IF(AND(G245&gt;=14,G245&lt;18),"14 - 17 jährige",IF(AND(G245&gt;=18,G245&lt;27),"18 - 26 jährige",IF(G245&gt;26,"über 26 jährige",""))))</f>
        <v/>
      </c>
    </row>
    <row r="246" spans="1:17" ht="24" customHeight="1" x14ac:dyDescent="0.2">
      <c r="A246" s="106"/>
      <c r="B246" s="38"/>
      <c r="C246" s="126"/>
      <c r="D246" s="127"/>
      <c r="E246" s="128"/>
      <c r="F246" s="111"/>
      <c r="G246" s="113"/>
      <c r="H246" s="115"/>
      <c r="I246" s="116"/>
      <c r="J246" s="117"/>
      <c r="K246" s="118"/>
      <c r="L246" s="119"/>
      <c r="M246" s="121"/>
      <c r="N246" s="124"/>
      <c r="O246" s="125"/>
      <c r="P246" s="96"/>
      <c r="Q246" s="96"/>
    </row>
    <row r="247" spans="1:17" ht="24" customHeight="1" x14ac:dyDescent="0.2">
      <c r="A247" s="105"/>
      <c r="B247" s="107"/>
      <c r="C247" s="108"/>
      <c r="D247" s="108"/>
      <c r="E247" s="109"/>
      <c r="F247" s="110"/>
      <c r="G247" s="112"/>
      <c r="H247" s="114"/>
      <c r="I247" s="107"/>
      <c r="J247" s="108"/>
      <c r="K247" s="109"/>
      <c r="L247" s="119"/>
      <c r="M247" s="120"/>
      <c r="N247" s="122"/>
      <c r="O247" s="123"/>
      <c r="P247" s="96">
        <f t="shared" ref="P247" si="194">H247</f>
        <v>0</v>
      </c>
      <c r="Q247" s="96" t="str">
        <f t="shared" ref="Q247" si="195">IF(AND(G247&gt;0,G247&lt;14),"unter 14 jährige",IF(AND(G247&gt;=14,G247&lt;18),"14 - 17 jährige",IF(AND(G247&gt;=18,G247&lt;27),"18 - 26 jährige",IF(G247&gt;26,"über 26 jährige",""))))</f>
        <v/>
      </c>
    </row>
    <row r="248" spans="1:17" ht="24" customHeight="1" x14ac:dyDescent="0.2">
      <c r="A248" s="106"/>
      <c r="B248" s="38"/>
      <c r="C248" s="126"/>
      <c r="D248" s="127"/>
      <c r="E248" s="128"/>
      <c r="F248" s="111"/>
      <c r="G248" s="113"/>
      <c r="H248" s="115"/>
      <c r="I248" s="116"/>
      <c r="J248" s="117"/>
      <c r="K248" s="118"/>
      <c r="L248" s="119"/>
      <c r="M248" s="121"/>
      <c r="N248" s="124"/>
      <c r="O248" s="125"/>
      <c r="P248" s="96"/>
      <c r="Q248" s="96"/>
    </row>
    <row r="249" spans="1:17" ht="24" customHeight="1" x14ac:dyDescent="0.2">
      <c r="A249" s="105"/>
      <c r="B249" s="107"/>
      <c r="C249" s="108"/>
      <c r="D249" s="108"/>
      <c r="E249" s="109"/>
      <c r="F249" s="110"/>
      <c r="G249" s="112"/>
      <c r="H249" s="114"/>
      <c r="I249" s="107"/>
      <c r="J249" s="108"/>
      <c r="K249" s="109"/>
      <c r="L249" s="119"/>
      <c r="M249" s="120"/>
      <c r="N249" s="122"/>
      <c r="O249" s="123"/>
      <c r="P249" s="96">
        <f t="shared" ref="P249" si="196">H249</f>
        <v>0</v>
      </c>
      <c r="Q249" s="96" t="str">
        <f t="shared" ref="Q249" si="197">IF(AND(G249&gt;0,G249&lt;14),"unter 14 jährige",IF(AND(G249&gt;=14,G249&lt;18),"14 - 17 jährige",IF(AND(G249&gt;=18,G249&lt;27),"18 - 26 jährige",IF(G249&gt;26,"über 26 jährige",""))))</f>
        <v/>
      </c>
    </row>
    <row r="250" spans="1:17" ht="24" customHeight="1" x14ac:dyDescent="0.2">
      <c r="A250" s="106"/>
      <c r="B250" s="38"/>
      <c r="C250" s="126"/>
      <c r="D250" s="127"/>
      <c r="E250" s="128"/>
      <c r="F250" s="111"/>
      <c r="G250" s="113"/>
      <c r="H250" s="115"/>
      <c r="I250" s="116"/>
      <c r="J250" s="117"/>
      <c r="K250" s="118"/>
      <c r="L250" s="119"/>
      <c r="M250" s="121"/>
      <c r="N250" s="124"/>
      <c r="O250" s="125"/>
      <c r="P250" s="96"/>
      <c r="Q250" s="96"/>
    </row>
    <row r="251" spans="1:17" ht="24" customHeight="1" x14ac:dyDescent="0.2">
      <c r="A251" s="105"/>
      <c r="B251" s="107"/>
      <c r="C251" s="108"/>
      <c r="D251" s="108"/>
      <c r="E251" s="109"/>
      <c r="F251" s="110"/>
      <c r="G251" s="112"/>
      <c r="H251" s="114"/>
      <c r="I251" s="107"/>
      <c r="J251" s="108"/>
      <c r="K251" s="109"/>
      <c r="L251" s="119"/>
      <c r="M251" s="120"/>
      <c r="N251" s="122"/>
      <c r="O251" s="123"/>
      <c r="P251" s="96">
        <f t="shared" ref="P251" si="198">H251</f>
        <v>0</v>
      </c>
      <c r="Q251" s="96" t="str">
        <f t="shared" ref="Q251" si="199">IF(AND(G251&gt;0,G251&lt;14),"unter 14 jährige",IF(AND(G251&gt;=14,G251&lt;18),"14 - 17 jährige",IF(AND(G251&gt;=18,G251&lt;27),"18 - 26 jährige",IF(G251&gt;26,"über 26 jährige",""))))</f>
        <v/>
      </c>
    </row>
    <row r="252" spans="1:17" ht="24" customHeight="1" x14ac:dyDescent="0.2">
      <c r="A252" s="106"/>
      <c r="B252" s="38"/>
      <c r="C252" s="126"/>
      <c r="D252" s="127"/>
      <c r="E252" s="128"/>
      <c r="F252" s="111"/>
      <c r="G252" s="113"/>
      <c r="H252" s="115"/>
      <c r="I252" s="116"/>
      <c r="J252" s="117"/>
      <c r="K252" s="118"/>
      <c r="L252" s="119"/>
      <c r="M252" s="121"/>
      <c r="N252" s="124"/>
      <c r="O252" s="125"/>
      <c r="P252" s="96"/>
      <c r="Q252" s="96"/>
    </row>
    <row r="253" spans="1:17" ht="24" customHeight="1" x14ac:dyDescent="0.2">
      <c r="A253" s="105"/>
      <c r="B253" s="107"/>
      <c r="C253" s="108"/>
      <c r="D253" s="108"/>
      <c r="E253" s="109"/>
      <c r="F253" s="110"/>
      <c r="G253" s="112"/>
      <c r="H253" s="114"/>
      <c r="I253" s="107"/>
      <c r="J253" s="108"/>
      <c r="K253" s="109"/>
      <c r="L253" s="119"/>
      <c r="M253" s="120"/>
      <c r="N253" s="122"/>
      <c r="O253" s="123"/>
      <c r="P253" s="96">
        <f t="shared" ref="P253" si="200">H253</f>
        <v>0</v>
      </c>
      <c r="Q253" s="96" t="str">
        <f t="shared" ref="Q253" si="201">IF(AND(G253&gt;0,G253&lt;14),"unter 14 jährige",IF(AND(G253&gt;=14,G253&lt;18),"14 - 17 jährige",IF(AND(G253&gt;=18,G253&lt;27),"18 - 26 jährige",IF(G253&gt;26,"über 26 jährige",""))))</f>
        <v/>
      </c>
    </row>
    <row r="254" spans="1:17" ht="24" customHeight="1" x14ac:dyDescent="0.2">
      <c r="A254" s="106"/>
      <c r="B254" s="38"/>
      <c r="C254" s="126"/>
      <c r="D254" s="127"/>
      <c r="E254" s="128"/>
      <c r="F254" s="111"/>
      <c r="G254" s="113"/>
      <c r="H254" s="115"/>
      <c r="I254" s="116"/>
      <c r="J254" s="117"/>
      <c r="K254" s="118"/>
      <c r="L254" s="119"/>
      <c r="M254" s="121"/>
      <c r="N254" s="124"/>
      <c r="O254" s="125"/>
      <c r="P254" s="96"/>
      <c r="Q254" s="96"/>
    </row>
    <row r="255" spans="1:17" ht="24" customHeight="1" x14ac:dyDescent="0.2">
      <c r="A255" s="105"/>
      <c r="B255" s="107"/>
      <c r="C255" s="108"/>
      <c r="D255" s="108"/>
      <c r="E255" s="109"/>
      <c r="F255" s="110"/>
      <c r="G255" s="112"/>
      <c r="H255" s="114"/>
      <c r="I255" s="107"/>
      <c r="J255" s="108"/>
      <c r="K255" s="109"/>
      <c r="L255" s="119"/>
      <c r="M255" s="120"/>
      <c r="N255" s="122"/>
      <c r="O255" s="123"/>
      <c r="P255" s="96">
        <f t="shared" ref="P255" si="202">H255</f>
        <v>0</v>
      </c>
      <c r="Q255" s="96" t="str">
        <f t="shared" ref="Q255" si="203">IF(AND(G255&gt;0,G255&lt;14),"unter 14 jährige",IF(AND(G255&gt;=14,G255&lt;18),"14 - 17 jährige",IF(AND(G255&gt;=18,G255&lt;27),"18 - 26 jährige",IF(G255&gt;26,"über 26 jährige",""))))</f>
        <v/>
      </c>
    </row>
    <row r="256" spans="1:17" ht="24" customHeight="1" x14ac:dyDescent="0.2">
      <c r="A256" s="106"/>
      <c r="B256" s="38"/>
      <c r="C256" s="126"/>
      <c r="D256" s="127"/>
      <c r="E256" s="128"/>
      <c r="F256" s="111"/>
      <c r="G256" s="113"/>
      <c r="H256" s="115"/>
      <c r="I256" s="116"/>
      <c r="J256" s="117"/>
      <c r="K256" s="118"/>
      <c r="L256" s="119"/>
      <c r="M256" s="121"/>
      <c r="N256" s="124"/>
      <c r="O256" s="125"/>
      <c r="P256" s="96"/>
      <c r="Q256" s="96"/>
    </row>
    <row r="257" spans="1:17" ht="24" customHeight="1" x14ac:dyDescent="0.2">
      <c r="A257" s="105"/>
      <c r="B257" s="107"/>
      <c r="C257" s="108"/>
      <c r="D257" s="108"/>
      <c r="E257" s="109"/>
      <c r="F257" s="110"/>
      <c r="G257" s="112"/>
      <c r="H257" s="114"/>
      <c r="I257" s="107"/>
      <c r="J257" s="108"/>
      <c r="K257" s="109"/>
      <c r="L257" s="119"/>
      <c r="M257" s="120"/>
      <c r="N257" s="122"/>
      <c r="O257" s="123"/>
      <c r="P257" s="96">
        <f t="shared" ref="P257" si="204">H257</f>
        <v>0</v>
      </c>
      <c r="Q257" s="96" t="str">
        <f t="shared" ref="Q257" si="205">IF(AND(G257&gt;0,G257&lt;14),"unter 14 jährige",IF(AND(G257&gt;=14,G257&lt;18),"14 - 17 jährige",IF(AND(G257&gt;=18,G257&lt;27),"18 - 26 jährige",IF(G257&gt;26,"über 26 jährige",""))))</f>
        <v/>
      </c>
    </row>
    <row r="258" spans="1:17" ht="24" customHeight="1" x14ac:dyDescent="0.2">
      <c r="A258" s="106"/>
      <c r="B258" s="38"/>
      <c r="C258" s="126"/>
      <c r="D258" s="127"/>
      <c r="E258" s="128"/>
      <c r="F258" s="111"/>
      <c r="G258" s="113"/>
      <c r="H258" s="115"/>
      <c r="I258" s="116"/>
      <c r="J258" s="117"/>
      <c r="K258" s="118"/>
      <c r="L258" s="119"/>
      <c r="M258" s="121"/>
      <c r="N258" s="124"/>
      <c r="O258" s="125"/>
      <c r="P258" s="96"/>
      <c r="Q258" s="96"/>
    </row>
    <row r="259" spans="1:17" ht="24" customHeight="1" x14ac:dyDescent="0.2">
      <c r="A259" s="105"/>
      <c r="B259" s="107"/>
      <c r="C259" s="108"/>
      <c r="D259" s="108"/>
      <c r="E259" s="109"/>
      <c r="F259" s="110"/>
      <c r="G259" s="112"/>
      <c r="H259" s="114"/>
      <c r="I259" s="107"/>
      <c r="J259" s="108"/>
      <c r="K259" s="109"/>
      <c r="L259" s="119"/>
      <c r="M259" s="120"/>
      <c r="N259" s="122"/>
      <c r="O259" s="123"/>
      <c r="P259" s="96">
        <f t="shared" ref="P259" si="206">H259</f>
        <v>0</v>
      </c>
      <c r="Q259" s="96" t="str">
        <f t="shared" ref="Q259" si="207">IF(AND(G259&gt;0,G259&lt;14),"unter 14 jährige",IF(AND(G259&gt;=14,G259&lt;18),"14 - 17 jährige",IF(AND(G259&gt;=18,G259&lt;27),"18 - 26 jährige",IF(G259&gt;26,"über 26 jährige",""))))</f>
        <v/>
      </c>
    </row>
    <row r="260" spans="1:17" ht="24" customHeight="1" x14ac:dyDescent="0.2">
      <c r="A260" s="106"/>
      <c r="B260" s="38"/>
      <c r="C260" s="126"/>
      <c r="D260" s="127"/>
      <c r="E260" s="128"/>
      <c r="F260" s="111"/>
      <c r="G260" s="113"/>
      <c r="H260" s="115"/>
      <c r="I260" s="116"/>
      <c r="J260" s="117"/>
      <c r="K260" s="118"/>
      <c r="L260" s="119"/>
      <c r="M260" s="121"/>
      <c r="N260" s="124"/>
      <c r="O260" s="125"/>
      <c r="P260" s="96"/>
      <c r="Q260" s="96"/>
    </row>
    <row r="261" spans="1:17" ht="24" customHeight="1" x14ac:dyDescent="0.2">
      <c r="A261" s="105"/>
      <c r="B261" s="107"/>
      <c r="C261" s="108"/>
      <c r="D261" s="108"/>
      <c r="E261" s="109"/>
      <c r="F261" s="110"/>
      <c r="G261" s="112"/>
      <c r="H261" s="114"/>
      <c r="I261" s="107"/>
      <c r="J261" s="108"/>
      <c r="K261" s="109"/>
      <c r="L261" s="119"/>
      <c r="M261" s="120"/>
      <c r="N261" s="122"/>
      <c r="O261" s="123"/>
      <c r="P261" s="96">
        <f t="shared" ref="P261" si="208">H261</f>
        <v>0</v>
      </c>
      <c r="Q261" s="96" t="str">
        <f t="shared" ref="Q261" si="209">IF(AND(G261&gt;0,G261&lt;14),"unter 14 jährige",IF(AND(G261&gt;=14,G261&lt;18),"14 - 17 jährige",IF(AND(G261&gt;=18,G261&lt;27),"18 - 26 jährige",IF(G261&gt;26,"über 26 jährige",""))))</f>
        <v/>
      </c>
    </row>
    <row r="262" spans="1:17" ht="24" customHeight="1" x14ac:dyDescent="0.2">
      <c r="A262" s="106"/>
      <c r="B262" s="38"/>
      <c r="C262" s="126"/>
      <c r="D262" s="127"/>
      <c r="E262" s="128"/>
      <c r="F262" s="111"/>
      <c r="G262" s="113"/>
      <c r="H262" s="115"/>
      <c r="I262" s="116"/>
      <c r="J262" s="117"/>
      <c r="K262" s="118"/>
      <c r="L262" s="119"/>
      <c r="M262" s="121"/>
      <c r="N262" s="124"/>
      <c r="O262" s="125"/>
      <c r="P262" s="96"/>
      <c r="Q262" s="96"/>
    </row>
    <row r="263" spans="1:17" ht="24" customHeight="1" x14ac:dyDescent="0.2">
      <c r="A263" s="105"/>
      <c r="B263" s="107"/>
      <c r="C263" s="108"/>
      <c r="D263" s="108"/>
      <c r="E263" s="109"/>
      <c r="F263" s="110"/>
      <c r="G263" s="112"/>
      <c r="H263" s="114"/>
      <c r="I263" s="107"/>
      <c r="J263" s="108"/>
      <c r="K263" s="109"/>
      <c r="L263" s="119"/>
      <c r="M263" s="120"/>
      <c r="N263" s="122"/>
      <c r="O263" s="123"/>
      <c r="P263" s="96">
        <f t="shared" ref="P263" si="210">H263</f>
        <v>0</v>
      </c>
      <c r="Q263" s="96" t="str">
        <f t="shared" ref="Q263" si="211">IF(AND(G263&gt;0,G263&lt;14),"unter 14 jährige",IF(AND(G263&gt;=14,G263&lt;18),"14 - 17 jährige",IF(AND(G263&gt;=18,G263&lt;27),"18 - 26 jährige",IF(G263&gt;26,"über 26 jährige",""))))</f>
        <v/>
      </c>
    </row>
    <row r="264" spans="1:17" ht="24" customHeight="1" x14ac:dyDescent="0.2">
      <c r="A264" s="106"/>
      <c r="B264" s="38"/>
      <c r="C264" s="126"/>
      <c r="D264" s="127"/>
      <c r="E264" s="128"/>
      <c r="F264" s="111"/>
      <c r="G264" s="113"/>
      <c r="H264" s="115"/>
      <c r="I264" s="116"/>
      <c r="J264" s="117"/>
      <c r="K264" s="118"/>
      <c r="L264" s="119"/>
      <c r="M264" s="121"/>
      <c r="N264" s="124"/>
      <c r="O264" s="125"/>
      <c r="P264" s="96"/>
      <c r="Q264" s="96"/>
    </row>
    <row r="265" spans="1:17" ht="24" customHeight="1" x14ac:dyDescent="0.2">
      <c r="A265" s="105"/>
      <c r="B265" s="107"/>
      <c r="C265" s="108"/>
      <c r="D265" s="108"/>
      <c r="E265" s="109"/>
      <c r="F265" s="110"/>
      <c r="G265" s="112"/>
      <c r="H265" s="114"/>
      <c r="I265" s="107"/>
      <c r="J265" s="108"/>
      <c r="K265" s="109"/>
      <c r="L265" s="119"/>
      <c r="M265" s="120"/>
      <c r="N265" s="122"/>
      <c r="O265" s="123"/>
      <c r="P265" s="96">
        <f t="shared" ref="P265" si="212">H265</f>
        <v>0</v>
      </c>
      <c r="Q265" s="96" t="str">
        <f t="shared" ref="Q265" si="213">IF(AND(G265&gt;0,G265&lt;14),"unter 14 jährige",IF(AND(G265&gt;=14,G265&lt;18),"14 - 17 jährige",IF(AND(G265&gt;=18,G265&lt;27),"18 - 26 jährige",IF(G265&gt;26,"über 26 jährige",""))))</f>
        <v/>
      </c>
    </row>
    <row r="266" spans="1:17" ht="24" customHeight="1" x14ac:dyDescent="0.2">
      <c r="A266" s="106"/>
      <c r="B266" s="38"/>
      <c r="C266" s="126"/>
      <c r="D266" s="127"/>
      <c r="E266" s="128"/>
      <c r="F266" s="111"/>
      <c r="G266" s="113"/>
      <c r="H266" s="115"/>
      <c r="I266" s="116"/>
      <c r="J266" s="117"/>
      <c r="K266" s="118"/>
      <c r="L266" s="119"/>
      <c r="M266" s="121"/>
      <c r="N266" s="124"/>
      <c r="O266" s="125"/>
      <c r="P266" s="96"/>
      <c r="Q266" s="96"/>
    </row>
    <row r="267" spans="1:17" ht="24" customHeight="1" x14ac:dyDescent="0.2">
      <c r="A267" s="105"/>
      <c r="B267" s="107"/>
      <c r="C267" s="108"/>
      <c r="D267" s="108"/>
      <c r="E267" s="109"/>
      <c r="F267" s="110"/>
      <c r="G267" s="112"/>
      <c r="H267" s="114"/>
      <c r="I267" s="107"/>
      <c r="J267" s="108"/>
      <c r="K267" s="109"/>
      <c r="L267" s="119"/>
      <c r="M267" s="120"/>
      <c r="N267" s="122"/>
      <c r="O267" s="123"/>
      <c r="P267" s="96">
        <f t="shared" ref="P267" si="214">H267</f>
        <v>0</v>
      </c>
      <c r="Q267" s="96" t="str">
        <f t="shared" ref="Q267" si="215">IF(AND(G267&gt;0,G267&lt;14),"unter 14 jährige",IF(AND(G267&gt;=14,G267&lt;18),"14 - 17 jährige",IF(AND(G267&gt;=18,G267&lt;27),"18 - 26 jährige",IF(G267&gt;26,"über 26 jährige",""))))</f>
        <v/>
      </c>
    </row>
    <row r="268" spans="1:17" ht="24" customHeight="1" x14ac:dyDescent="0.2">
      <c r="A268" s="106"/>
      <c r="B268" s="38"/>
      <c r="C268" s="126"/>
      <c r="D268" s="127"/>
      <c r="E268" s="128"/>
      <c r="F268" s="111"/>
      <c r="G268" s="113"/>
      <c r="H268" s="115"/>
      <c r="I268" s="116"/>
      <c r="J268" s="117"/>
      <c r="K268" s="118"/>
      <c r="L268" s="119"/>
      <c r="M268" s="121"/>
      <c r="N268" s="124"/>
      <c r="O268" s="125"/>
      <c r="P268" s="96"/>
      <c r="Q268" s="96"/>
    </row>
    <row r="269" spans="1:17" ht="24" customHeight="1" x14ac:dyDescent="0.2">
      <c r="A269" s="105"/>
      <c r="B269" s="107"/>
      <c r="C269" s="108"/>
      <c r="D269" s="108"/>
      <c r="E269" s="109"/>
      <c r="F269" s="110"/>
      <c r="G269" s="112"/>
      <c r="H269" s="114"/>
      <c r="I269" s="107"/>
      <c r="J269" s="108"/>
      <c r="K269" s="109"/>
      <c r="L269" s="119"/>
      <c r="M269" s="120"/>
      <c r="N269" s="122"/>
      <c r="O269" s="123"/>
      <c r="P269" s="96">
        <f t="shared" ref="P269" si="216">H269</f>
        <v>0</v>
      </c>
      <c r="Q269" s="96" t="str">
        <f t="shared" ref="Q269" si="217">IF(AND(G269&gt;0,G269&lt;14),"unter 14 jährige",IF(AND(G269&gt;=14,G269&lt;18),"14 - 17 jährige",IF(AND(G269&gt;=18,G269&lt;27),"18 - 26 jährige",IF(G269&gt;26,"über 26 jährige",""))))</f>
        <v/>
      </c>
    </row>
    <row r="270" spans="1:17" ht="24" customHeight="1" x14ac:dyDescent="0.2">
      <c r="A270" s="106"/>
      <c r="B270" s="38"/>
      <c r="C270" s="126"/>
      <c r="D270" s="127"/>
      <c r="E270" s="128"/>
      <c r="F270" s="111"/>
      <c r="G270" s="113"/>
      <c r="H270" s="115"/>
      <c r="I270" s="116"/>
      <c r="J270" s="117"/>
      <c r="K270" s="118"/>
      <c r="L270" s="119"/>
      <c r="M270" s="121"/>
      <c r="N270" s="124"/>
      <c r="O270" s="125"/>
      <c r="P270" s="96"/>
      <c r="Q270" s="96"/>
    </row>
    <row r="271" spans="1:17" ht="24" customHeight="1" x14ac:dyDescent="0.2">
      <c r="A271" s="105"/>
      <c r="B271" s="107"/>
      <c r="C271" s="108"/>
      <c r="D271" s="108"/>
      <c r="E271" s="109"/>
      <c r="F271" s="110"/>
      <c r="G271" s="112"/>
      <c r="H271" s="114"/>
      <c r="I271" s="107"/>
      <c r="J271" s="108"/>
      <c r="K271" s="109"/>
      <c r="L271" s="119"/>
      <c r="M271" s="120"/>
      <c r="N271" s="122"/>
      <c r="O271" s="123"/>
      <c r="P271" s="96">
        <f t="shared" ref="P271" si="218">H271</f>
        <v>0</v>
      </c>
      <c r="Q271" s="96" t="str">
        <f t="shared" ref="Q271" si="219">IF(AND(G271&gt;0,G271&lt;14),"unter 14 jährige",IF(AND(G271&gt;=14,G271&lt;18),"14 - 17 jährige",IF(AND(G271&gt;=18,G271&lt;27),"18 - 26 jährige",IF(G271&gt;26,"über 26 jährige",""))))</f>
        <v/>
      </c>
    </row>
    <row r="272" spans="1:17" ht="24" customHeight="1" x14ac:dyDescent="0.2">
      <c r="A272" s="106"/>
      <c r="B272" s="38"/>
      <c r="C272" s="126"/>
      <c r="D272" s="127"/>
      <c r="E272" s="128"/>
      <c r="F272" s="111"/>
      <c r="G272" s="113"/>
      <c r="H272" s="115"/>
      <c r="I272" s="116"/>
      <c r="J272" s="117"/>
      <c r="K272" s="118"/>
      <c r="L272" s="119"/>
      <c r="M272" s="121"/>
      <c r="N272" s="124"/>
      <c r="O272" s="125"/>
      <c r="P272" s="96"/>
      <c r="Q272" s="96"/>
    </row>
    <row r="273" spans="1:17" ht="24" customHeight="1" x14ac:dyDescent="0.2">
      <c r="A273" s="105"/>
      <c r="B273" s="107"/>
      <c r="C273" s="108"/>
      <c r="D273" s="108"/>
      <c r="E273" s="109"/>
      <c r="F273" s="110"/>
      <c r="G273" s="112"/>
      <c r="H273" s="114"/>
      <c r="I273" s="107"/>
      <c r="J273" s="108"/>
      <c r="K273" s="109"/>
      <c r="L273" s="119"/>
      <c r="M273" s="120"/>
      <c r="N273" s="122"/>
      <c r="O273" s="123"/>
      <c r="P273" s="96">
        <f t="shared" ref="P273" si="220">H273</f>
        <v>0</v>
      </c>
      <c r="Q273" s="96" t="str">
        <f t="shared" ref="Q273" si="221">IF(AND(G273&gt;0,G273&lt;14),"unter 14 jährige",IF(AND(G273&gt;=14,G273&lt;18),"14 - 17 jährige",IF(AND(G273&gt;=18,G273&lt;27),"18 - 26 jährige",IF(G273&gt;26,"über 26 jährige",""))))</f>
        <v/>
      </c>
    </row>
    <row r="274" spans="1:17" ht="24" customHeight="1" x14ac:dyDescent="0.2">
      <c r="A274" s="106"/>
      <c r="B274" s="38"/>
      <c r="C274" s="126"/>
      <c r="D274" s="127"/>
      <c r="E274" s="128"/>
      <c r="F274" s="111"/>
      <c r="G274" s="113"/>
      <c r="H274" s="115"/>
      <c r="I274" s="116"/>
      <c r="J274" s="117"/>
      <c r="K274" s="118"/>
      <c r="L274" s="119"/>
      <c r="M274" s="121"/>
      <c r="N274" s="124"/>
      <c r="O274" s="125"/>
      <c r="P274" s="96"/>
      <c r="Q274" s="96"/>
    </row>
    <row r="275" spans="1:17" ht="24" customHeight="1" x14ac:dyDescent="0.2">
      <c r="A275" s="105"/>
      <c r="B275" s="107"/>
      <c r="C275" s="108"/>
      <c r="D275" s="108"/>
      <c r="E275" s="109"/>
      <c r="F275" s="110"/>
      <c r="G275" s="112"/>
      <c r="H275" s="114"/>
      <c r="I275" s="107"/>
      <c r="J275" s="108"/>
      <c r="K275" s="109"/>
      <c r="L275" s="119"/>
      <c r="M275" s="120"/>
      <c r="N275" s="122"/>
      <c r="O275" s="123"/>
      <c r="P275" s="96">
        <f t="shared" ref="P275" si="222">H275</f>
        <v>0</v>
      </c>
      <c r="Q275" s="96" t="str">
        <f t="shared" ref="Q275" si="223">IF(AND(G275&gt;0,G275&lt;14),"unter 14 jährige",IF(AND(G275&gt;=14,G275&lt;18),"14 - 17 jährige",IF(AND(G275&gt;=18,G275&lt;27),"18 - 26 jährige",IF(G275&gt;26,"über 26 jährige",""))))</f>
        <v/>
      </c>
    </row>
    <row r="276" spans="1:17" ht="24" customHeight="1" x14ac:dyDescent="0.2">
      <c r="A276" s="106"/>
      <c r="B276" s="38"/>
      <c r="C276" s="126"/>
      <c r="D276" s="127"/>
      <c r="E276" s="128"/>
      <c r="F276" s="111"/>
      <c r="G276" s="113"/>
      <c r="H276" s="115"/>
      <c r="I276" s="116"/>
      <c r="J276" s="117"/>
      <c r="K276" s="118"/>
      <c r="L276" s="119"/>
      <c r="M276" s="121"/>
      <c r="N276" s="124"/>
      <c r="O276" s="125"/>
      <c r="P276" s="96"/>
      <c r="Q276" s="96"/>
    </row>
    <row r="277" spans="1:17" ht="24" customHeight="1" x14ac:dyDescent="0.2">
      <c r="A277" s="105"/>
      <c r="B277" s="107"/>
      <c r="C277" s="108"/>
      <c r="D277" s="108"/>
      <c r="E277" s="109"/>
      <c r="F277" s="110"/>
      <c r="G277" s="112"/>
      <c r="H277" s="114"/>
      <c r="I277" s="107"/>
      <c r="J277" s="108"/>
      <c r="K277" s="109"/>
      <c r="L277" s="119"/>
      <c r="M277" s="120"/>
      <c r="N277" s="122"/>
      <c r="O277" s="123"/>
      <c r="P277" s="96">
        <f t="shared" ref="P277" si="224">H277</f>
        <v>0</v>
      </c>
      <c r="Q277" s="96" t="str">
        <f t="shared" ref="Q277" si="225">IF(AND(G277&gt;0,G277&lt;14),"unter 14 jährige",IF(AND(G277&gt;=14,G277&lt;18),"14 - 17 jährige",IF(AND(G277&gt;=18,G277&lt;27),"18 - 26 jährige",IF(G277&gt;26,"über 26 jährige",""))))</f>
        <v/>
      </c>
    </row>
    <row r="278" spans="1:17" ht="24" customHeight="1" x14ac:dyDescent="0.2">
      <c r="A278" s="106"/>
      <c r="B278" s="38"/>
      <c r="C278" s="126"/>
      <c r="D278" s="127"/>
      <c r="E278" s="128"/>
      <c r="F278" s="111"/>
      <c r="G278" s="113"/>
      <c r="H278" s="115"/>
      <c r="I278" s="116"/>
      <c r="J278" s="117"/>
      <c r="K278" s="118"/>
      <c r="L278" s="119"/>
      <c r="M278" s="121"/>
      <c r="N278" s="124"/>
      <c r="O278" s="125"/>
      <c r="P278" s="96"/>
      <c r="Q278" s="96"/>
    </row>
    <row r="279" spans="1:17" ht="24" customHeight="1" x14ac:dyDescent="0.2">
      <c r="A279" s="105"/>
      <c r="B279" s="107"/>
      <c r="C279" s="108"/>
      <c r="D279" s="108"/>
      <c r="E279" s="109"/>
      <c r="F279" s="110"/>
      <c r="G279" s="112"/>
      <c r="H279" s="114"/>
      <c r="I279" s="107"/>
      <c r="J279" s="108"/>
      <c r="K279" s="109"/>
      <c r="L279" s="119"/>
      <c r="M279" s="120"/>
      <c r="N279" s="122"/>
      <c r="O279" s="123"/>
      <c r="P279" s="96">
        <f t="shared" ref="P279" si="226">H279</f>
        <v>0</v>
      </c>
      <c r="Q279" s="96" t="str">
        <f t="shared" ref="Q279" si="227">IF(AND(G279&gt;0,G279&lt;14),"unter 14 jährige",IF(AND(G279&gt;=14,G279&lt;18),"14 - 17 jährige",IF(AND(G279&gt;=18,G279&lt;27),"18 - 26 jährige",IF(G279&gt;26,"über 26 jährige",""))))</f>
        <v/>
      </c>
    </row>
    <row r="280" spans="1:17" ht="24" customHeight="1" x14ac:dyDescent="0.2">
      <c r="A280" s="106"/>
      <c r="B280" s="38"/>
      <c r="C280" s="126"/>
      <c r="D280" s="127"/>
      <c r="E280" s="128"/>
      <c r="F280" s="111"/>
      <c r="G280" s="113"/>
      <c r="H280" s="115"/>
      <c r="I280" s="116"/>
      <c r="J280" s="117"/>
      <c r="K280" s="118"/>
      <c r="L280" s="119"/>
      <c r="M280" s="121"/>
      <c r="N280" s="124"/>
      <c r="O280" s="125"/>
      <c r="P280" s="96"/>
      <c r="Q280" s="96"/>
    </row>
    <row r="281" spans="1:17" ht="24" customHeight="1" x14ac:dyDescent="0.2">
      <c r="A281" s="105"/>
      <c r="B281" s="107"/>
      <c r="C281" s="108"/>
      <c r="D281" s="108"/>
      <c r="E281" s="109"/>
      <c r="F281" s="110"/>
      <c r="G281" s="112"/>
      <c r="H281" s="114"/>
      <c r="I281" s="107"/>
      <c r="J281" s="108"/>
      <c r="K281" s="109"/>
      <c r="L281" s="119"/>
      <c r="M281" s="120"/>
      <c r="N281" s="122"/>
      <c r="O281" s="123"/>
      <c r="P281" s="96">
        <f t="shared" ref="P281" si="228">H281</f>
        <v>0</v>
      </c>
      <c r="Q281" s="96" t="str">
        <f t="shared" ref="Q281" si="229">IF(AND(G281&gt;0,G281&lt;14),"unter 14 jährige",IF(AND(G281&gt;=14,G281&lt;18),"14 - 17 jährige",IF(AND(G281&gt;=18,G281&lt;27),"18 - 26 jährige",IF(G281&gt;26,"über 26 jährige",""))))</f>
        <v/>
      </c>
    </row>
    <row r="282" spans="1:17" ht="24" customHeight="1" x14ac:dyDescent="0.2">
      <c r="A282" s="106"/>
      <c r="B282" s="38"/>
      <c r="C282" s="126"/>
      <c r="D282" s="127"/>
      <c r="E282" s="128"/>
      <c r="F282" s="111"/>
      <c r="G282" s="113"/>
      <c r="H282" s="115"/>
      <c r="I282" s="116"/>
      <c r="J282" s="117"/>
      <c r="K282" s="118"/>
      <c r="L282" s="119"/>
      <c r="M282" s="121"/>
      <c r="N282" s="124"/>
      <c r="O282" s="125"/>
      <c r="P282" s="96"/>
      <c r="Q282" s="96"/>
    </row>
    <row r="283" spans="1:17" ht="24" customHeight="1" x14ac:dyDescent="0.2">
      <c r="A283" s="105"/>
      <c r="B283" s="107"/>
      <c r="C283" s="108"/>
      <c r="D283" s="108"/>
      <c r="E283" s="109"/>
      <c r="F283" s="110"/>
      <c r="G283" s="112"/>
      <c r="H283" s="114"/>
      <c r="I283" s="107"/>
      <c r="J283" s="108"/>
      <c r="K283" s="109"/>
      <c r="L283" s="119"/>
      <c r="M283" s="120"/>
      <c r="N283" s="122"/>
      <c r="O283" s="123"/>
      <c r="P283" s="96">
        <f t="shared" ref="P283" si="230">H283</f>
        <v>0</v>
      </c>
      <c r="Q283" s="96" t="str">
        <f t="shared" ref="Q283" si="231">IF(AND(G283&gt;0,G283&lt;14),"unter 14 jährige",IF(AND(G283&gt;=14,G283&lt;18),"14 - 17 jährige",IF(AND(G283&gt;=18,G283&lt;27),"18 - 26 jährige",IF(G283&gt;26,"über 26 jährige",""))))</f>
        <v/>
      </c>
    </row>
    <row r="284" spans="1:17" ht="24" customHeight="1" x14ac:dyDescent="0.2">
      <c r="A284" s="106"/>
      <c r="B284" s="38"/>
      <c r="C284" s="126"/>
      <c r="D284" s="127"/>
      <c r="E284" s="128"/>
      <c r="F284" s="111"/>
      <c r="G284" s="113"/>
      <c r="H284" s="115"/>
      <c r="I284" s="116"/>
      <c r="J284" s="117"/>
      <c r="K284" s="118"/>
      <c r="L284" s="119"/>
      <c r="M284" s="121"/>
      <c r="N284" s="124"/>
      <c r="O284" s="125"/>
      <c r="P284" s="96"/>
      <c r="Q284" s="96"/>
    </row>
    <row r="285" spans="1:17" ht="24" customHeight="1" x14ac:dyDescent="0.2">
      <c r="A285" s="105"/>
      <c r="B285" s="107"/>
      <c r="C285" s="108"/>
      <c r="D285" s="108"/>
      <c r="E285" s="109"/>
      <c r="F285" s="110"/>
      <c r="G285" s="112"/>
      <c r="H285" s="114"/>
      <c r="I285" s="107"/>
      <c r="J285" s="108"/>
      <c r="K285" s="109"/>
      <c r="L285" s="119"/>
      <c r="M285" s="120"/>
      <c r="N285" s="122"/>
      <c r="O285" s="123"/>
      <c r="P285" s="96">
        <f t="shared" ref="P285" si="232">H285</f>
        <v>0</v>
      </c>
      <c r="Q285" s="96" t="str">
        <f t="shared" ref="Q285" si="233">IF(AND(G285&gt;0,G285&lt;14),"unter 14 jährige",IF(AND(G285&gt;=14,G285&lt;18),"14 - 17 jährige",IF(AND(G285&gt;=18,G285&lt;27),"18 - 26 jährige",IF(G285&gt;26,"über 26 jährige",""))))</f>
        <v/>
      </c>
    </row>
    <row r="286" spans="1:17" ht="24" customHeight="1" x14ac:dyDescent="0.2">
      <c r="A286" s="106"/>
      <c r="B286" s="38"/>
      <c r="C286" s="126"/>
      <c r="D286" s="127"/>
      <c r="E286" s="128"/>
      <c r="F286" s="111"/>
      <c r="G286" s="113"/>
      <c r="H286" s="115"/>
      <c r="I286" s="116"/>
      <c r="J286" s="117"/>
      <c r="K286" s="118"/>
      <c r="L286" s="119"/>
      <c r="M286" s="121"/>
      <c r="N286" s="124"/>
      <c r="O286" s="125"/>
      <c r="P286" s="96"/>
      <c r="Q286" s="96"/>
    </row>
    <row r="287" spans="1:17" ht="24" customHeight="1" x14ac:dyDescent="0.2">
      <c r="A287" s="105"/>
      <c r="B287" s="107"/>
      <c r="C287" s="108"/>
      <c r="D287" s="108"/>
      <c r="E287" s="109"/>
      <c r="F287" s="110"/>
      <c r="G287" s="112"/>
      <c r="H287" s="114"/>
      <c r="I287" s="107"/>
      <c r="J287" s="108"/>
      <c r="K287" s="109"/>
      <c r="L287" s="119"/>
      <c r="M287" s="120"/>
      <c r="N287" s="122"/>
      <c r="O287" s="123"/>
      <c r="P287" s="96">
        <f t="shared" ref="P287" si="234">H287</f>
        <v>0</v>
      </c>
      <c r="Q287" s="96" t="str">
        <f t="shared" ref="Q287" si="235">IF(AND(G287&gt;0,G287&lt;14),"unter 14 jährige",IF(AND(G287&gt;=14,G287&lt;18),"14 - 17 jährige",IF(AND(G287&gt;=18,G287&lt;27),"18 - 26 jährige",IF(G287&gt;26,"über 26 jährige",""))))</f>
        <v/>
      </c>
    </row>
    <row r="288" spans="1:17" ht="24" customHeight="1" x14ac:dyDescent="0.2">
      <c r="A288" s="106"/>
      <c r="B288" s="38"/>
      <c r="C288" s="126"/>
      <c r="D288" s="127"/>
      <c r="E288" s="128"/>
      <c r="F288" s="111"/>
      <c r="G288" s="113"/>
      <c r="H288" s="115"/>
      <c r="I288" s="116"/>
      <c r="J288" s="117"/>
      <c r="K288" s="118"/>
      <c r="L288" s="119"/>
      <c r="M288" s="121"/>
      <c r="N288" s="124"/>
      <c r="O288" s="125"/>
      <c r="P288" s="96"/>
      <c r="Q288" s="96"/>
    </row>
    <row r="289" spans="1:17" ht="24" customHeight="1" x14ac:dyDescent="0.2">
      <c r="A289" s="105"/>
      <c r="B289" s="107"/>
      <c r="C289" s="108"/>
      <c r="D289" s="108"/>
      <c r="E289" s="109"/>
      <c r="F289" s="110"/>
      <c r="G289" s="112"/>
      <c r="H289" s="114"/>
      <c r="I289" s="107"/>
      <c r="J289" s="108"/>
      <c r="K289" s="109"/>
      <c r="L289" s="119"/>
      <c r="M289" s="120"/>
      <c r="N289" s="122"/>
      <c r="O289" s="123"/>
      <c r="P289" s="96">
        <f t="shared" ref="P289" si="236">H289</f>
        <v>0</v>
      </c>
      <c r="Q289" s="96" t="str">
        <f t="shared" ref="Q289" si="237">IF(AND(G289&gt;0,G289&lt;14),"unter 14 jährige",IF(AND(G289&gt;=14,G289&lt;18),"14 - 17 jährige",IF(AND(G289&gt;=18,G289&lt;27),"18 - 26 jährige",IF(G289&gt;26,"über 26 jährige",""))))</f>
        <v/>
      </c>
    </row>
    <row r="290" spans="1:17" ht="24" customHeight="1" x14ac:dyDescent="0.2">
      <c r="A290" s="106"/>
      <c r="B290" s="38"/>
      <c r="C290" s="126"/>
      <c r="D290" s="127"/>
      <c r="E290" s="128"/>
      <c r="F290" s="111"/>
      <c r="G290" s="113"/>
      <c r="H290" s="115"/>
      <c r="I290" s="116"/>
      <c r="J290" s="117"/>
      <c r="K290" s="118"/>
      <c r="L290" s="119"/>
      <c r="M290" s="121"/>
      <c r="N290" s="124"/>
      <c r="O290" s="125"/>
      <c r="P290" s="96"/>
      <c r="Q290" s="96"/>
    </row>
    <row r="291" spans="1:17" ht="24" customHeight="1" x14ac:dyDescent="0.2">
      <c r="A291" s="105"/>
      <c r="B291" s="107"/>
      <c r="C291" s="108"/>
      <c r="D291" s="108"/>
      <c r="E291" s="109"/>
      <c r="F291" s="110"/>
      <c r="G291" s="112"/>
      <c r="H291" s="114"/>
      <c r="I291" s="107"/>
      <c r="J291" s="108"/>
      <c r="K291" s="109"/>
      <c r="L291" s="119"/>
      <c r="M291" s="120"/>
      <c r="N291" s="122"/>
      <c r="O291" s="123"/>
      <c r="P291" s="96">
        <f t="shared" ref="P291" si="238">H291</f>
        <v>0</v>
      </c>
      <c r="Q291" s="96" t="str">
        <f t="shared" ref="Q291" si="239">IF(AND(G291&gt;0,G291&lt;14),"unter 14 jährige",IF(AND(G291&gt;=14,G291&lt;18),"14 - 17 jährige",IF(AND(G291&gt;=18,G291&lt;27),"18 - 26 jährige",IF(G291&gt;26,"über 26 jährige",""))))</f>
        <v/>
      </c>
    </row>
    <row r="292" spans="1:17" ht="24" customHeight="1" x14ac:dyDescent="0.2">
      <c r="A292" s="106"/>
      <c r="B292" s="38"/>
      <c r="C292" s="126"/>
      <c r="D292" s="127"/>
      <c r="E292" s="128"/>
      <c r="F292" s="111"/>
      <c r="G292" s="113"/>
      <c r="H292" s="115"/>
      <c r="I292" s="116"/>
      <c r="J292" s="117"/>
      <c r="K292" s="118"/>
      <c r="L292" s="119"/>
      <c r="M292" s="121"/>
      <c r="N292" s="124"/>
      <c r="O292" s="125"/>
      <c r="P292" s="96"/>
      <c r="Q292" s="96"/>
    </row>
    <row r="293" spans="1:17" ht="24" customHeight="1" x14ac:dyDescent="0.2">
      <c r="A293" s="105"/>
      <c r="B293" s="107"/>
      <c r="C293" s="108"/>
      <c r="D293" s="108"/>
      <c r="E293" s="109"/>
      <c r="F293" s="110"/>
      <c r="G293" s="112"/>
      <c r="H293" s="114"/>
      <c r="I293" s="107"/>
      <c r="J293" s="108"/>
      <c r="K293" s="109"/>
      <c r="L293" s="119"/>
      <c r="M293" s="120"/>
      <c r="N293" s="122"/>
      <c r="O293" s="123"/>
      <c r="P293" s="96">
        <f t="shared" ref="P293" si="240">H293</f>
        <v>0</v>
      </c>
      <c r="Q293" s="96" t="str">
        <f t="shared" ref="Q293" si="241">IF(AND(G293&gt;0,G293&lt;14),"unter 14 jährige",IF(AND(G293&gt;=14,G293&lt;18),"14 - 17 jährige",IF(AND(G293&gt;=18,G293&lt;27),"18 - 26 jährige",IF(G293&gt;26,"über 26 jährige",""))))</f>
        <v/>
      </c>
    </row>
    <row r="294" spans="1:17" ht="24" customHeight="1" x14ac:dyDescent="0.2">
      <c r="A294" s="106"/>
      <c r="B294" s="38"/>
      <c r="C294" s="126"/>
      <c r="D294" s="127"/>
      <c r="E294" s="128"/>
      <c r="F294" s="111"/>
      <c r="G294" s="113"/>
      <c r="H294" s="115"/>
      <c r="I294" s="116"/>
      <c r="J294" s="117"/>
      <c r="K294" s="118"/>
      <c r="L294" s="119"/>
      <c r="M294" s="121"/>
      <c r="N294" s="124"/>
      <c r="O294" s="125"/>
      <c r="P294" s="96"/>
      <c r="Q294" s="96"/>
    </row>
    <row r="295" spans="1:17" ht="24" customHeight="1" x14ac:dyDescent="0.2">
      <c r="A295" s="105"/>
      <c r="B295" s="107"/>
      <c r="C295" s="108"/>
      <c r="D295" s="108"/>
      <c r="E295" s="109"/>
      <c r="F295" s="110"/>
      <c r="G295" s="112"/>
      <c r="H295" s="114"/>
      <c r="I295" s="107"/>
      <c r="J295" s="108"/>
      <c r="K295" s="109"/>
      <c r="L295" s="119"/>
      <c r="M295" s="120"/>
      <c r="N295" s="122"/>
      <c r="O295" s="123"/>
      <c r="P295" s="96">
        <f t="shared" ref="P295" si="242">H295</f>
        <v>0</v>
      </c>
      <c r="Q295" s="96" t="str">
        <f t="shared" ref="Q295" si="243">IF(AND(G295&gt;0,G295&lt;14),"unter 14 jährige",IF(AND(G295&gt;=14,G295&lt;18),"14 - 17 jährige",IF(AND(G295&gt;=18,G295&lt;27),"18 - 26 jährige",IF(G295&gt;26,"über 26 jährige",""))))</f>
        <v/>
      </c>
    </row>
    <row r="296" spans="1:17" ht="24" customHeight="1" x14ac:dyDescent="0.2">
      <c r="A296" s="106"/>
      <c r="B296" s="38"/>
      <c r="C296" s="126"/>
      <c r="D296" s="127"/>
      <c r="E296" s="128"/>
      <c r="F296" s="111"/>
      <c r="G296" s="113"/>
      <c r="H296" s="115"/>
      <c r="I296" s="116"/>
      <c r="J296" s="117"/>
      <c r="K296" s="118"/>
      <c r="L296" s="119"/>
      <c r="M296" s="121"/>
      <c r="N296" s="124"/>
      <c r="O296" s="125"/>
      <c r="P296" s="96"/>
      <c r="Q296" s="96"/>
    </row>
    <row r="297" spans="1:17" ht="24" customHeight="1" x14ac:dyDescent="0.2">
      <c r="A297" s="105"/>
      <c r="B297" s="107"/>
      <c r="C297" s="108"/>
      <c r="D297" s="108"/>
      <c r="E297" s="109"/>
      <c r="F297" s="110"/>
      <c r="G297" s="112"/>
      <c r="H297" s="114"/>
      <c r="I297" s="107"/>
      <c r="J297" s="108"/>
      <c r="K297" s="109"/>
      <c r="L297" s="119"/>
      <c r="M297" s="120"/>
      <c r="N297" s="122"/>
      <c r="O297" s="123"/>
      <c r="P297" s="96">
        <f t="shared" ref="P297" si="244">H297</f>
        <v>0</v>
      </c>
      <c r="Q297" s="96" t="str">
        <f t="shared" ref="Q297" si="245">IF(AND(G297&gt;0,G297&lt;14),"unter 14 jährige",IF(AND(G297&gt;=14,G297&lt;18),"14 - 17 jährige",IF(AND(G297&gt;=18,G297&lt;27),"18 - 26 jährige",IF(G297&gt;26,"über 26 jährige",""))))</f>
        <v/>
      </c>
    </row>
    <row r="298" spans="1:17" ht="24" customHeight="1" x14ac:dyDescent="0.2">
      <c r="A298" s="106"/>
      <c r="B298" s="38"/>
      <c r="C298" s="126"/>
      <c r="D298" s="127"/>
      <c r="E298" s="128"/>
      <c r="F298" s="111"/>
      <c r="G298" s="113"/>
      <c r="H298" s="115"/>
      <c r="I298" s="116"/>
      <c r="J298" s="117"/>
      <c r="K298" s="118"/>
      <c r="L298" s="119"/>
      <c r="M298" s="121"/>
      <c r="N298" s="124"/>
      <c r="O298" s="125"/>
      <c r="P298" s="96"/>
      <c r="Q298" s="96"/>
    </row>
    <row r="299" spans="1:17" ht="24" customHeight="1" x14ac:dyDescent="0.2">
      <c r="A299" s="105"/>
      <c r="B299" s="107"/>
      <c r="C299" s="108"/>
      <c r="D299" s="108"/>
      <c r="E299" s="109"/>
      <c r="F299" s="110"/>
      <c r="G299" s="112"/>
      <c r="H299" s="114"/>
      <c r="I299" s="107"/>
      <c r="J299" s="108"/>
      <c r="K299" s="109"/>
      <c r="L299" s="119"/>
      <c r="M299" s="120"/>
      <c r="N299" s="122"/>
      <c r="O299" s="123"/>
      <c r="P299" s="96">
        <f t="shared" ref="P299" si="246">H299</f>
        <v>0</v>
      </c>
      <c r="Q299" s="96" t="str">
        <f t="shared" ref="Q299" si="247">IF(AND(G299&gt;0,G299&lt;14),"unter 14 jährige",IF(AND(G299&gt;=14,G299&lt;18),"14 - 17 jährige",IF(AND(G299&gt;=18,G299&lt;27),"18 - 26 jährige",IF(G299&gt;26,"über 26 jährige",""))))</f>
        <v/>
      </c>
    </row>
    <row r="300" spans="1:17" ht="24" customHeight="1" x14ac:dyDescent="0.2">
      <c r="A300" s="106"/>
      <c r="B300" s="38"/>
      <c r="C300" s="126"/>
      <c r="D300" s="127"/>
      <c r="E300" s="128"/>
      <c r="F300" s="111"/>
      <c r="G300" s="113"/>
      <c r="H300" s="115"/>
      <c r="I300" s="116"/>
      <c r="J300" s="117"/>
      <c r="K300" s="118"/>
      <c r="L300" s="119"/>
      <c r="M300" s="121"/>
      <c r="N300" s="124"/>
      <c r="O300" s="125"/>
      <c r="P300" s="96"/>
      <c r="Q300" s="96"/>
    </row>
    <row r="301" spans="1:17" ht="24" customHeight="1" x14ac:dyDescent="0.2">
      <c r="A301" s="105"/>
      <c r="B301" s="107"/>
      <c r="C301" s="108"/>
      <c r="D301" s="108"/>
      <c r="E301" s="109"/>
      <c r="F301" s="110"/>
      <c r="G301" s="112"/>
      <c r="H301" s="114"/>
      <c r="I301" s="107"/>
      <c r="J301" s="108"/>
      <c r="K301" s="109"/>
      <c r="L301" s="119"/>
      <c r="M301" s="120"/>
      <c r="N301" s="122"/>
      <c r="O301" s="123"/>
      <c r="P301" s="96">
        <f t="shared" ref="P301" si="248">H301</f>
        <v>0</v>
      </c>
      <c r="Q301" s="96" t="str">
        <f t="shared" ref="Q301" si="249">IF(AND(G301&gt;0,G301&lt;14),"unter 14 jährige",IF(AND(G301&gt;=14,G301&lt;18),"14 - 17 jährige",IF(AND(G301&gt;=18,G301&lt;27),"18 - 26 jährige",IF(G301&gt;26,"über 26 jährige",""))))</f>
        <v/>
      </c>
    </row>
    <row r="302" spans="1:17" ht="24" customHeight="1" x14ac:dyDescent="0.2">
      <c r="A302" s="106"/>
      <c r="B302" s="38"/>
      <c r="C302" s="126"/>
      <c r="D302" s="127"/>
      <c r="E302" s="128"/>
      <c r="F302" s="111"/>
      <c r="G302" s="113"/>
      <c r="H302" s="115"/>
      <c r="I302" s="116"/>
      <c r="J302" s="117"/>
      <c r="K302" s="118"/>
      <c r="L302" s="119"/>
      <c r="M302" s="121"/>
      <c r="N302" s="124"/>
      <c r="O302" s="125"/>
      <c r="P302" s="96"/>
      <c r="Q302" s="96"/>
    </row>
    <row r="303" spans="1:17" ht="24" customHeight="1" x14ac:dyDescent="0.2">
      <c r="A303" s="105"/>
      <c r="B303" s="107"/>
      <c r="C303" s="108"/>
      <c r="D303" s="108"/>
      <c r="E303" s="109"/>
      <c r="F303" s="110"/>
      <c r="G303" s="112"/>
      <c r="H303" s="114"/>
      <c r="I303" s="107"/>
      <c r="J303" s="108"/>
      <c r="K303" s="109"/>
      <c r="L303" s="119"/>
      <c r="M303" s="120"/>
      <c r="N303" s="122"/>
      <c r="O303" s="123"/>
      <c r="P303" s="96">
        <f t="shared" ref="P303" si="250">H303</f>
        <v>0</v>
      </c>
      <c r="Q303" s="96" t="str">
        <f t="shared" ref="Q303" si="251">IF(AND(G303&gt;0,G303&lt;14),"unter 14 jährige",IF(AND(G303&gt;=14,G303&lt;18),"14 - 17 jährige",IF(AND(G303&gt;=18,G303&lt;27),"18 - 26 jährige",IF(G303&gt;26,"über 26 jährige",""))))</f>
        <v/>
      </c>
    </row>
    <row r="304" spans="1:17" ht="24" customHeight="1" x14ac:dyDescent="0.2">
      <c r="A304" s="106"/>
      <c r="B304" s="38"/>
      <c r="C304" s="126"/>
      <c r="D304" s="127"/>
      <c r="E304" s="128"/>
      <c r="F304" s="111"/>
      <c r="G304" s="113"/>
      <c r="H304" s="115"/>
      <c r="I304" s="116"/>
      <c r="J304" s="117"/>
      <c r="K304" s="118"/>
      <c r="L304" s="119"/>
      <c r="M304" s="121"/>
      <c r="N304" s="124"/>
      <c r="O304" s="125"/>
      <c r="P304" s="96"/>
      <c r="Q304" s="96"/>
    </row>
    <row r="305" spans="1:17" ht="24" customHeight="1" x14ac:dyDescent="0.2">
      <c r="A305" s="105"/>
      <c r="B305" s="107"/>
      <c r="C305" s="108"/>
      <c r="D305" s="108"/>
      <c r="E305" s="109"/>
      <c r="F305" s="110"/>
      <c r="G305" s="112"/>
      <c r="H305" s="114"/>
      <c r="I305" s="107"/>
      <c r="J305" s="108"/>
      <c r="K305" s="109"/>
      <c r="L305" s="119"/>
      <c r="M305" s="120"/>
      <c r="N305" s="122"/>
      <c r="O305" s="123"/>
      <c r="P305" s="96">
        <f t="shared" ref="P305" si="252">H305</f>
        <v>0</v>
      </c>
      <c r="Q305" s="96" t="str">
        <f t="shared" ref="Q305" si="253">IF(AND(G305&gt;0,G305&lt;14),"unter 14 jährige",IF(AND(G305&gt;=14,G305&lt;18),"14 - 17 jährige",IF(AND(G305&gt;=18,G305&lt;27),"18 - 26 jährige",IF(G305&gt;26,"über 26 jährige",""))))</f>
        <v/>
      </c>
    </row>
    <row r="306" spans="1:17" ht="24" customHeight="1" x14ac:dyDescent="0.2">
      <c r="A306" s="106"/>
      <c r="B306" s="38"/>
      <c r="C306" s="126"/>
      <c r="D306" s="127"/>
      <c r="E306" s="128"/>
      <c r="F306" s="111"/>
      <c r="G306" s="113"/>
      <c r="H306" s="115"/>
      <c r="I306" s="116"/>
      <c r="J306" s="117"/>
      <c r="K306" s="118"/>
      <c r="L306" s="119"/>
      <c r="M306" s="121"/>
      <c r="N306" s="124"/>
      <c r="O306" s="125"/>
      <c r="P306" s="96"/>
      <c r="Q306" s="96"/>
    </row>
    <row r="307" spans="1:17" ht="24" customHeight="1" x14ac:dyDescent="0.2">
      <c r="A307" s="105"/>
      <c r="B307" s="107"/>
      <c r="C307" s="108"/>
      <c r="D307" s="108"/>
      <c r="E307" s="109"/>
      <c r="F307" s="110"/>
      <c r="G307" s="112"/>
      <c r="H307" s="114"/>
      <c r="I307" s="107"/>
      <c r="J307" s="108"/>
      <c r="K307" s="109"/>
      <c r="L307" s="119"/>
      <c r="M307" s="120"/>
      <c r="N307" s="122"/>
      <c r="O307" s="123"/>
      <c r="P307" s="96">
        <f t="shared" ref="P307" si="254">H307</f>
        <v>0</v>
      </c>
      <c r="Q307" s="96" t="str">
        <f t="shared" ref="Q307" si="255">IF(AND(G307&gt;0,G307&lt;14),"unter 14 jährige",IF(AND(G307&gt;=14,G307&lt;18),"14 - 17 jährige",IF(AND(G307&gt;=18,G307&lt;27),"18 - 26 jährige",IF(G307&gt;26,"über 26 jährige",""))))</f>
        <v/>
      </c>
    </row>
    <row r="308" spans="1:17" ht="24" customHeight="1" x14ac:dyDescent="0.2">
      <c r="A308" s="106"/>
      <c r="B308" s="38"/>
      <c r="C308" s="126"/>
      <c r="D308" s="127"/>
      <c r="E308" s="128"/>
      <c r="F308" s="111"/>
      <c r="G308" s="113"/>
      <c r="H308" s="115"/>
      <c r="I308" s="116"/>
      <c r="J308" s="117"/>
      <c r="K308" s="118"/>
      <c r="L308" s="119"/>
      <c r="M308" s="121"/>
      <c r="N308" s="124"/>
      <c r="O308" s="125"/>
      <c r="P308" s="96"/>
      <c r="Q308" s="96"/>
    </row>
    <row r="309" spans="1:17" ht="24" customHeight="1" x14ac:dyDescent="0.2">
      <c r="A309" s="105"/>
      <c r="B309" s="107"/>
      <c r="C309" s="108"/>
      <c r="D309" s="108"/>
      <c r="E309" s="109"/>
      <c r="F309" s="110"/>
      <c r="G309" s="112"/>
      <c r="H309" s="114"/>
      <c r="I309" s="107"/>
      <c r="J309" s="108"/>
      <c r="K309" s="109"/>
      <c r="L309" s="119"/>
      <c r="M309" s="120"/>
      <c r="N309" s="122"/>
      <c r="O309" s="123"/>
      <c r="P309" s="96">
        <f t="shared" ref="P309" si="256">H309</f>
        <v>0</v>
      </c>
      <c r="Q309" s="96" t="str">
        <f t="shared" ref="Q309" si="257">IF(AND(G309&gt;0,G309&lt;14),"unter 14 jährige",IF(AND(G309&gt;=14,G309&lt;18),"14 - 17 jährige",IF(AND(G309&gt;=18,G309&lt;27),"18 - 26 jährige",IF(G309&gt;26,"über 26 jährige",""))))</f>
        <v/>
      </c>
    </row>
    <row r="310" spans="1:17" ht="24" customHeight="1" x14ac:dyDescent="0.2">
      <c r="A310" s="106"/>
      <c r="B310" s="38"/>
      <c r="C310" s="126"/>
      <c r="D310" s="127"/>
      <c r="E310" s="128"/>
      <c r="F310" s="111"/>
      <c r="G310" s="113"/>
      <c r="H310" s="115"/>
      <c r="I310" s="116"/>
      <c r="J310" s="117"/>
      <c r="K310" s="118"/>
      <c r="L310" s="119"/>
      <c r="M310" s="121"/>
      <c r="N310" s="124"/>
      <c r="O310" s="125"/>
      <c r="P310" s="96"/>
      <c r="Q310" s="96"/>
    </row>
    <row r="311" spans="1:17" ht="24" customHeight="1" x14ac:dyDescent="0.2">
      <c r="A311" s="105"/>
      <c r="B311" s="107"/>
      <c r="C311" s="108"/>
      <c r="D311" s="108"/>
      <c r="E311" s="109"/>
      <c r="F311" s="110"/>
      <c r="G311" s="112"/>
      <c r="H311" s="114"/>
      <c r="I311" s="107"/>
      <c r="J311" s="108"/>
      <c r="K311" s="109"/>
      <c r="L311" s="119"/>
      <c r="M311" s="120"/>
      <c r="N311" s="122"/>
      <c r="O311" s="123"/>
      <c r="P311" s="96">
        <f t="shared" ref="P311" si="258">H311</f>
        <v>0</v>
      </c>
      <c r="Q311" s="96" t="str">
        <f t="shared" ref="Q311" si="259">IF(AND(G311&gt;0,G311&lt;14),"unter 14 jährige",IF(AND(G311&gt;=14,G311&lt;18),"14 - 17 jährige",IF(AND(G311&gt;=18,G311&lt;27),"18 - 26 jährige",IF(G311&gt;26,"über 26 jährige",""))))</f>
        <v/>
      </c>
    </row>
    <row r="312" spans="1:17" ht="24" customHeight="1" x14ac:dyDescent="0.2">
      <c r="A312" s="106"/>
      <c r="B312" s="38"/>
      <c r="C312" s="126"/>
      <c r="D312" s="127"/>
      <c r="E312" s="128"/>
      <c r="F312" s="111"/>
      <c r="G312" s="113"/>
      <c r="H312" s="115"/>
      <c r="I312" s="116"/>
      <c r="J312" s="117"/>
      <c r="K312" s="118"/>
      <c r="L312" s="119"/>
      <c r="M312" s="121"/>
      <c r="N312" s="124"/>
      <c r="O312" s="125"/>
      <c r="P312" s="96"/>
      <c r="Q312" s="96"/>
    </row>
    <row r="313" spans="1:17" ht="24" customHeight="1" x14ac:dyDescent="0.2">
      <c r="A313" s="105"/>
      <c r="B313" s="107"/>
      <c r="C313" s="108"/>
      <c r="D313" s="108"/>
      <c r="E313" s="109"/>
      <c r="F313" s="110"/>
      <c r="G313" s="112"/>
      <c r="H313" s="114"/>
      <c r="I313" s="107"/>
      <c r="J313" s="108"/>
      <c r="K313" s="109"/>
      <c r="L313" s="119"/>
      <c r="M313" s="120"/>
      <c r="N313" s="122"/>
      <c r="O313" s="123"/>
      <c r="P313" s="96">
        <f t="shared" ref="P313" si="260">H313</f>
        <v>0</v>
      </c>
      <c r="Q313" s="96" t="str">
        <f t="shared" ref="Q313" si="261">IF(AND(G313&gt;0,G313&lt;14),"unter 14 jährige",IF(AND(G313&gt;=14,G313&lt;18),"14 - 17 jährige",IF(AND(G313&gt;=18,G313&lt;27),"18 - 26 jährige",IF(G313&gt;26,"über 26 jährige",""))))</f>
        <v/>
      </c>
    </row>
    <row r="314" spans="1:17" ht="24" customHeight="1" x14ac:dyDescent="0.2">
      <c r="A314" s="106"/>
      <c r="B314" s="38"/>
      <c r="C314" s="126"/>
      <c r="D314" s="127"/>
      <c r="E314" s="128"/>
      <c r="F314" s="111"/>
      <c r="G314" s="113"/>
      <c r="H314" s="115"/>
      <c r="I314" s="116"/>
      <c r="J314" s="117"/>
      <c r="K314" s="118"/>
      <c r="L314" s="119"/>
      <c r="M314" s="121"/>
      <c r="N314" s="124"/>
      <c r="O314" s="125"/>
      <c r="P314" s="96"/>
      <c r="Q314" s="96"/>
    </row>
    <row r="315" spans="1:17" ht="24" customHeight="1" x14ac:dyDescent="0.2">
      <c r="A315" s="105"/>
      <c r="B315" s="107"/>
      <c r="C315" s="108"/>
      <c r="D315" s="108"/>
      <c r="E315" s="109"/>
      <c r="F315" s="110"/>
      <c r="G315" s="112"/>
      <c r="H315" s="114"/>
      <c r="I315" s="107"/>
      <c r="J315" s="108"/>
      <c r="K315" s="109"/>
      <c r="L315" s="119"/>
      <c r="M315" s="120"/>
      <c r="N315" s="122"/>
      <c r="O315" s="123"/>
      <c r="P315" s="96">
        <f t="shared" ref="P315" si="262">H315</f>
        <v>0</v>
      </c>
      <c r="Q315" s="96" t="str">
        <f t="shared" ref="Q315" si="263">IF(AND(G315&gt;0,G315&lt;14),"unter 14 jährige",IF(AND(G315&gt;=14,G315&lt;18),"14 - 17 jährige",IF(AND(G315&gt;=18,G315&lt;27),"18 - 26 jährige",IF(G315&gt;26,"über 26 jährige",""))))</f>
        <v/>
      </c>
    </row>
    <row r="316" spans="1:17" ht="24" customHeight="1" x14ac:dyDescent="0.2">
      <c r="A316" s="106"/>
      <c r="B316" s="38"/>
      <c r="C316" s="126"/>
      <c r="D316" s="127"/>
      <c r="E316" s="128"/>
      <c r="F316" s="111"/>
      <c r="G316" s="113"/>
      <c r="H316" s="115"/>
      <c r="I316" s="116"/>
      <c r="J316" s="117"/>
      <c r="K316" s="118"/>
      <c r="L316" s="119"/>
      <c r="M316" s="121"/>
      <c r="N316" s="124"/>
      <c r="O316" s="125"/>
      <c r="P316" s="96"/>
      <c r="Q316" s="96"/>
    </row>
    <row r="317" spans="1:17" ht="24" customHeight="1" x14ac:dyDescent="0.2">
      <c r="A317" s="105"/>
      <c r="B317" s="107"/>
      <c r="C317" s="108"/>
      <c r="D317" s="108"/>
      <c r="E317" s="109"/>
      <c r="F317" s="110"/>
      <c r="G317" s="112"/>
      <c r="H317" s="114"/>
      <c r="I317" s="107"/>
      <c r="J317" s="108"/>
      <c r="K317" s="109"/>
      <c r="L317" s="119"/>
      <c r="M317" s="120"/>
      <c r="N317" s="122"/>
      <c r="O317" s="123"/>
      <c r="P317" s="96">
        <f t="shared" ref="P317" si="264">H317</f>
        <v>0</v>
      </c>
      <c r="Q317" s="96" t="str">
        <f t="shared" ref="Q317" si="265">IF(AND(G317&gt;0,G317&lt;14),"unter 14 jährige",IF(AND(G317&gt;=14,G317&lt;18),"14 - 17 jährige",IF(AND(G317&gt;=18,G317&lt;27),"18 - 26 jährige",IF(G317&gt;26,"über 26 jährige",""))))</f>
        <v/>
      </c>
    </row>
    <row r="318" spans="1:17" ht="24" customHeight="1" x14ac:dyDescent="0.2">
      <c r="A318" s="106"/>
      <c r="B318" s="38"/>
      <c r="C318" s="126"/>
      <c r="D318" s="127"/>
      <c r="E318" s="128"/>
      <c r="F318" s="111"/>
      <c r="G318" s="113"/>
      <c r="H318" s="115"/>
      <c r="I318" s="116"/>
      <c r="J318" s="117"/>
      <c r="K318" s="118"/>
      <c r="L318" s="119"/>
      <c r="M318" s="121"/>
      <c r="N318" s="124"/>
      <c r="O318" s="125"/>
      <c r="P318" s="96"/>
      <c r="Q318" s="96"/>
    </row>
    <row r="319" spans="1:17" ht="24" customHeight="1" x14ac:dyDescent="0.2">
      <c r="A319" s="105"/>
      <c r="B319" s="107"/>
      <c r="C319" s="108"/>
      <c r="D319" s="108"/>
      <c r="E319" s="109"/>
      <c r="F319" s="110"/>
      <c r="G319" s="112"/>
      <c r="H319" s="114"/>
      <c r="I319" s="107"/>
      <c r="J319" s="108"/>
      <c r="K319" s="109"/>
      <c r="L319" s="119"/>
      <c r="M319" s="120"/>
      <c r="N319" s="122"/>
      <c r="O319" s="123"/>
      <c r="P319" s="96">
        <f t="shared" ref="P319" si="266">H319</f>
        <v>0</v>
      </c>
      <c r="Q319" s="96" t="str">
        <f t="shared" ref="Q319" si="267">IF(AND(G319&gt;0,G319&lt;14),"unter 14 jährige",IF(AND(G319&gt;=14,G319&lt;18),"14 - 17 jährige",IF(AND(G319&gt;=18,G319&lt;27),"18 - 26 jährige",IF(G319&gt;26,"über 26 jährige",""))))</f>
        <v/>
      </c>
    </row>
    <row r="320" spans="1:17" ht="24" customHeight="1" x14ac:dyDescent="0.2">
      <c r="A320" s="106"/>
      <c r="B320" s="38"/>
      <c r="C320" s="126"/>
      <c r="D320" s="127"/>
      <c r="E320" s="128"/>
      <c r="F320" s="111"/>
      <c r="G320" s="113"/>
      <c r="H320" s="115"/>
      <c r="I320" s="116"/>
      <c r="J320" s="117"/>
      <c r="K320" s="118"/>
      <c r="L320" s="119"/>
      <c r="M320" s="121"/>
      <c r="N320" s="124"/>
      <c r="O320" s="125"/>
      <c r="P320" s="96"/>
      <c r="Q320" s="96"/>
    </row>
    <row r="321" spans="1:17" ht="24" customHeight="1" x14ac:dyDescent="0.2">
      <c r="A321" s="105"/>
      <c r="B321" s="107"/>
      <c r="C321" s="108"/>
      <c r="D321" s="108"/>
      <c r="E321" s="109"/>
      <c r="F321" s="110"/>
      <c r="G321" s="112"/>
      <c r="H321" s="114"/>
      <c r="I321" s="107"/>
      <c r="J321" s="108"/>
      <c r="K321" s="109"/>
      <c r="L321" s="119"/>
      <c r="M321" s="120"/>
      <c r="N321" s="122"/>
      <c r="O321" s="123"/>
      <c r="P321" s="96">
        <f t="shared" ref="P321" si="268">H321</f>
        <v>0</v>
      </c>
      <c r="Q321" s="96" t="str">
        <f t="shared" ref="Q321" si="269">IF(AND(G321&gt;0,G321&lt;14),"unter 14 jährige",IF(AND(G321&gt;=14,G321&lt;18),"14 - 17 jährige",IF(AND(G321&gt;=18,G321&lt;27),"18 - 26 jährige",IF(G321&gt;26,"über 26 jährige",""))))</f>
        <v/>
      </c>
    </row>
    <row r="322" spans="1:17" ht="24" customHeight="1" x14ac:dyDescent="0.2">
      <c r="A322" s="106"/>
      <c r="B322" s="38"/>
      <c r="C322" s="126"/>
      <c r="D322" s="127"/>
      <c r="E322" s="128"/>
      <c r="F322" s="111"/>
      <c r="G322" s="113"/>
      <c r="H322" s="115"/>
      <c r="I322" s="116"/>
      <c r="J322" s="117"/>
      <c r="K322" s="118"/>
      <c r="L322" s="119"/>
      <c r="M322" s="121"/>
      <c r="N322" s="124"/>
      <c r="O322" s="125"/>
      <c r="P322" s="96"/>
      <c r="Q322" s="96"/>
    </row>
    <row r="323" spans="1:17" ht="24" customHeight="1" x14ac:dyDescent="0.2">
      <c r="A323" s="105"/>
      <c r="B323" s="107"/>
      <c r="C323" s="108"/>
      <c r="D323" s="108"/>
      <c r="E323" s="109"/>
      <c r="F323" s="110"/>
      <c r="G323" s="112"/>
      <c r="H323" s="114"/>
      <c r="I323" s="107"/>
      <c r="J323" s="108"/>
      <c r="K323" s="109"/>
      <c r="L323" s="119"/>
      <c r="M323" s="120"/>
      <c r="N323" s="122"/>
      <c r="O323" s="123"/>
      <c r="P323" s="96">
        <f t="shared" ref="P323" si="270">H323</f>
        <v>0</v>
      </c>
      <c r="Q323" s="96" t="str">
        <f t="shared" ref="Q323" si="271">IF(AND(G323&gt;0,G323&lt;14),"unter 14 jährige",IF(AND(G323&gt;=14,G323&lt;18),"14 - 17 jährige",IF(AND(G323&gt;=18,G323&lt;27),"18 - 26 jährige",IF(G323&gt;26,"über 26 jährige",""))))</f>
        <v/>
      </c>
    </row>
    <row r="324" spans="1:17" ht="24" customHeight="1" x14ac:dyDescent="0.2">
      <c r="A324" s="106"/>
      <c r="B324" s="38"/>
      <c r="C324" s="126"/>
      <c r="D324" s="127"/>
      <c r="E324" s="128"/>
      <c r="F324" s="111"/>
      <c r="G324" s="113"/>
      <c r="H324" s="115"/>
      <c r="I324" s="116"/>
      <c r="J324" s="117"/>
      <c r="K324" s="118"/>
      <c r="L324" s="119"/>
      <c r="M324" s="121"/>
      <c r="N324" s="124"/>
      <c r="O324" s="125"/>
      <c r="P324" s="96"/>
      <c r="Q324" s="96"/>
    </row>
    <row r="325" spans="1:17" ht="24" customHeight="1" x14ac:dyDescent="0.2">
      <c r="A325" s="105"/>
      <c r="B325" s="107"/>
      <c r="C325" s="108"/>
      <c r="D325" s="108"/>
      <c r="E325" s="109"/>
      <c r="F325" s="110"/>
      <c r="G325" s="112"/>
      <c r="H325" s="114"/>
      <c r="I325" s="107"/>
      <c r="J325" s="108"/>
      <c r="K325" s="109"/>
      <c r="L325" s="119"/>
      <c r="M325" s="120"/>
      <c r="N325" s="122"/>
      <c r="O325" s="123"/>
      <c r="P325" s="96">
        <f t="shared" ref="P325" si="272">H325</f>
        <v>0</v>
      </c>
      <c r="Q325" s="96" t="str">
        <f t="shared" ref="Q325" si="273">IF(AND(G325&gt;0,G325&lt;14),"unter 14 jährige",IF(AND(G325&gt;=14,G325&lt;18),"14 - 17 jährige",IF(AND(G325&gt;=18,G325&lt;27),"18 - 26 jährige",IF(G325&gt;26,"über 26 jährige",""))))</f>
        <v/>
      </c>
    </row>
    <row r="326" spans="1:17" ht="24" customHeight="1" x14ac:dyDescent="0.2">
      <c r="A326" s="106"/>
      <c r="B326" s="38"/>
      <c r="C326" s="126"/>
      <c r="D326" s="127"/>
      <c r="E326" s="128"/>
      <c r="F326" s="111"/>
      <c r="G326" s="113"/>
      <c r="H326" s="115"/>
      <c r="I326" s="116"/>
      <c r="J326" s="117"/>
      <c r="K326" s="118"/>
      <c r="L326" s="119"/>
      <c r="M326" s="121"/>
      <c r="N326" s="124"/>
      <c r="O326" s="125"/>
      <c r="P326" s="96"/>
      <c r="Q326" s="96"/>
    </row>
    <row r="327" spans="1:17" ht="24" customHeight="1" x14ac:dyDescent="0.2">
      <c r="A327" s="105"/>
      <c r="B327" s="107"/>
      <c r="C327" s="108"/>
      <c r="D327" s="108"/>
      <c r="E327" s="109"/>
      <c r="F327" s="110"/>
      <c r="G327" s="112"/>
      <c r="H327" s="114"/>
      <c r="I327" s="107"/>
      <c r="J327" s="108"/>
      <c r="K327" s="109"/>
      <c r="L327" s="119"/>
      <c r="M327" s="120"/>
      <c r="N327" s="122"/>
      <c r="O327" s="123"/>
      <c r="P327" s="96">
        <f t="shared" ref="P327" si="274">H327</f>
        <v>0</v>
      </c>
      <c r="Q327" s="96" t="str">
        <f t="shared" ref="Q327" si="275">IF(AND(G327&gt;0,G327&lt;14),"unter 14 jährige",IF(AND(G327&gt;=14,G327&lt;18),"14 - 17 jährige",IF(AND(G327&gt;=18,G327&lt;27),"18 - 26 jährige",IF(G327&gt;26,"über 26 jährige",""))))</f>
        <v/>
      </c>
    </row>
    <row r="328" spans="1:17" ht="24" customHeight="1" x14ac:dyDescent="0.2">
      <c r="A328" s="106"/>
      <c r="B328" s="38"/>
      <c r="C328" s="126"/>
      <c r="D328" s="127"/>
      <c r="E328" s="128"/>
      <c r="F328" s="111"/>
      <c r="G328" s="113"/>
      <c r="H328" s="115"/>
      <c r="I328" s="116"/>
      <c r="J328" s="117"/>
      <c r="K328" s="118"/>
      <c r="L328" s="119"/>
      <c r="M328" s="121"/>
      <c r="N328" s="124"/>
      <c r="O328" s="125"/>
      <c r="P328" s="96"/>
      <c r="Q328" s="96"/>
    </row>
    <row r="329" spans="1:17" ht="24" customHeight="1" x14ac:dyDescent="0.2">
      <c r="A329" s="105"/>
      <c r="B329" s="107"/>
      <c r="C329" s="108"/>
      <c r="D329" s="108"/>
      <c r="E329" s="109"/>
      <c r="F329" s="110"/>
      <c r="G329" s="112"/>
      <c r="H329" s="114"/>
      <c r="I329" s="107"/>
      <c r="J329" s="108"/>
      <c r="K329" s="109"/>
      <c r="L329" s="119"/>
      <c r="M329" s="120"/>
      <c r="N329" s="122"/>
      <c r="O329" s="123"/>
      <c r="P329" s="96">
        <f t="shared" ref="P329" si="276">H329</f>
        <v>0</v>
      </c>
      <c r="Q329" s="96" t="str">
        <f t="shared" ref="Q329" si="277">IF(AND(G329&gt;0,G329&lt;14),"unter 14 jährige",IF(AND(G329&gt;=14,G329&lt;18),"14 - 17 jährige",IF(AND(G329&gt;=18,G329&lt;27),"18 - 26 jährige",IF(G329&gt;26,"über 26 jährige",""))))</f>
        <v/>
      </c>
    </row>
    <row r="330" spans="1:17" ht="24" customHeight="1" x14ac:dyDescent="0.2">
      <c r="A330" s="106"/>
      <c r="B330" s="38"/>
      <c r="C330" s="126"/>
      <c r="D330" s="127"/>
      <c r="E330" s="128"/>
      <c r="F330" s="111"/>
      <c r="G330" s="113"/>
      <c r="H330" s="115"/>
      <c r="I330" s="116"/>
      <c r="J330" s="117"/>
      <c r="K330" s="118"/>
      <c r="L330" s="119"/>
      <c r="M330" s="121"/>
      <c r="N330" s="124"/>
      <c r="O330" s="125"/>
      <c r="P330" s="96"/>
      <c r="Q330" s="96"/>
    </row>
    <row r="331" spans="1:17" ht="24" customHeight="1" x14ac:dyDescent="0.2">
      <c r="A331" s="105"/>
      <c r="B331" s="107"/>
      <c r="C331" s="108"/>
      <c r="D331" s="108"/>
      <c r="E331" s="109"/>
      <c r="F331" s="110"/>
      <c r="G331" s="112"/>
      <c r="H331" s="114"/>
      <c r="I331" s="107"/>
      <c r="J331" s="108"/>
      <c r="K331" s="109"/>
      <c r="L331" s="119"/>
      <c r="M331" s="120"/>
      <c r="N331" s="122"/>
      <c r="O331" s="123"/>
      <c r="P331" s="96">
        <f t="shared" ref="P331" si="278">H331</f>
        <v>0</v>
      </c>
      <c r="Q331" s="96" t="str">
        <f t="shared" ref="Q331" si="279">IF(AND(G331&gt;0,G331&lt;14),"unter 14 jährige",IF(AND(G331&gt;=14,G331&lt;18),"14 - 17 jährige",IF(AND(G331&gt;=18,G331&lt;27),"18 - 26 jährige",IF(G331&gt;26,"über 26 jährige",""))))</f>
        <v/>
      </c>
    </row>
    <row r="332" spans="1:17" ht="24" customHeight="1" x14ac:dyDescent="0.2">
      <c r="A332" s="106"/>
      <c r="B332" s="38"/>
      <c r="C332" s="126"/>
      <c r="D332" s="127"/>
      <c r="E332" s="128"/>
      <c r="F332" s="111"/>
      <c r="G332" s="113"/>
      <c r="H332" s="115"/>
      <c r="I332" s="116"/>
      <c r="J332" s="117"/>
      <c r="K332" s="118"/>
      <c r="L332" s="119"/>
      <c r="M332" s="121"/>
      <c r="N332" s="124"/>
      <c r="O332" s="125"/>
      <c r="P332" s="96"/>
      <c r="Q332" s="96"/>
    </row>
    <row r="333" spans="1:17" ht="24" customHeight="1" x14ac:dyDescent="0.2">
      <c r="A333" s="105"/>
      <c r="B333" s="107"/>
      <c r="C333" s="108"/>
      <c r="D333" s="108"/>
      <c r="E333" s="109"/>
      <c r="F333" s="110"/>
      <c r="G333" s="112"/>
      <c r="H333" s="114"/>
      <c r="I333" s="107"/>
      <c r="J333" s="108"/>
      <c r="K333" s="109"/>
      <c r="L333" s="119"/>
      <c r="M333" s="120"/>
      <c r="N333" s="122"/>
      <c r="O333" s="123"/>
      <c r="P333" s="96">
        <f t="shared" ref="P333" si="280">H333</f>
        <v>0</v>
      </c>
      <c r="Q333" s="96" t="str">
        <f t="shared" ref="Q333" si="281">IF(AND(G333&gt;0,G333&lt;14),"unter 14 jährige",IF(AND(G333&gt;=14,G333&lt;18),"14 - 17 jährige",IF(AND(G333&gt;=18,G333&lt;27),"18 - 26 jährige",IF(G333&gt;26,"über 26 jährige",""))))</f>
        <v/>
      </c>
    </row>
    <row r="334" spans="1:17" ht="24" customHeight="1" x14ac:dyDescent="0.2">
      <c r="A334" s="106"/>
      <c r="B334" s="38"/>
      <c r="C334" s="126"/>
      <c r="D334" s="127"/>
      <c r="E334" s="128"/>
      <c r="F334" s="111"/>
      <c r="G334" s="113"/>
      <c r="H334" s="115"/>
      <c r="I334" s="116"/>
      <c r="J334" s="117"/>
      <c r="K334" s="118"/>
      <c r="L334" s="119"/>
      <c r="M334" s="121"/>
      <c r="N334" s="124"/>
      <c r="O334" s="125"/>
      <c r="P334" s="96"/>
      <c r="Q334" s="96"/>
    </row>
    <row r="335" spans="1:17" ht="24" customHeight="1" x14ac:dyDescent="0.2">
      <c r="A335" s="105"/>
      <c r="B335" s="107"/>
      <c r="C335" s="108"/>
      <c r="D335" s="108"/>
      <c r="E335" s="109"/>
      <c r="F335" s="110"/>
      <c r="G335" s="112"/>
      <c r="H335" s="114"/>
      <c r="I335" s="107"/>
      <c r="J335" s="108"/>
      <c r="K335" s="109"/>
      <c r="L335" s="119"/>
      <c r="M335" s="120"/>
      <c r="N335" s="122"/>
      <c r="O335" s="123"/>
      <c r="P335" s="96">
        <f t="shared" ref="P335" si="282">H335</f>
        <v>0</v>
      </c>
      <c r="Q335" s="96" t="str">
        <f t="shared" ref="Q335" si="283">IF(AND(G335&gt;0,G335&lt;14),"unter 14 jährige",IF(AND(G335&gt;=14,G335&lt;18),"14 - 17 jährige",IF(AND(G335&gt;=18,G335&lt;27),"18 - 26 jährige",IF(G335&gt;26,"über 26 jährige",""))))</f>
        <v/>
      </c>
    </row>
    <row r="336" spans="1:17" ht="24" customHeight="1" x14ac:dyDescent="0.2">
      <c r="A336" s="106"/>
      <c r="B336" s="38"/>
      <c r="C336" s="126"/>
      <c r="D336" s="127"/>
      <c r="E336" s="128"/>
      <c r="F336" s="111"/>
      <c r="G336" s="113"/>
      <c r="H336" s="115"/>
      <c r="I336" s="116"/>
      <c r="J336" s="117"/>
      <c r="K336" s="118"/>
      <c r="L336" s="119"/>
      <c r="M336" s="121"/>
      <c r="N336" s="124"/>
      <c r="O336" s="125"/>
      <c r="P336" s="96"/>
      <c r="Q336" s="96"/>
    </row>
    <row r="337" spans="1:17" ht="24" customHeight="1" x14ac:dyDescent="0.2">
      <c r="A337" s="105"/>
      <c r="B337" s="107"/>
      <c r="C337" s="108"/>
      <c r="D337" s="108"/>
      <c r="E337" s="109"/>
      <c r="F337" s="110"/>
      <c r="G337" s="112"/>
      <c r="H337" s="114"/>
      <c r="I337" s="107"/>
      <c r="J337" s="108"/>
      <c r="K337" s="109"/>
      <c r="L337" s="119"/>
      <c r="M337" s="120"/>
      <c r="N337" s="122"/>
      <c r="O337" s="123"/>
      <c r="P337" s="96">
        <f t="shared" ref="P337" si="284">H337</f>
        <v>0</v>
      </c>
      <c r="Q337" s="96" t="str">
        <f t="shared" ref="Q337" si="285">IF(AND(G337&gt;0,G337&lt;14),"unter 14 jährige",IF(AND(G337&gt;=14,G337&lt;18),"14 - 17 jährige",IF(AND(G337&gt;=18,G337&lt;27),"18 - 26 jährige",IF(G337&gt;26,"über 26 jährige",""))))</f>
        <v/>
      </c>
    </row>
    <row r="338" spans="1:17" ht="24" customHeight="1" x14ac:dyDescent="0.2">
      <c r="A338" s="106"/>
      <c r="B338" s="38"/>
      <c r="C338" s="126"/>
      <c r="D338" s="127"/>
      <c r="E338" s="128"/>
      <c r="F338" s="111"/>
      <c r="G338" s="113"/>
      <c r="H338" s="115"/>
      <c r="I338" s="116"/>
      <c r="J338" s="117"/>
      <c r="K338" s="118"/>
      <c r="L338" s="119"/>
      <c r="M338" s="121"/>
      <c r="N338" s="124"/>
      <c r="O338" s="125"/>
      <c r="P338" s="96"/>
      <c r="Q338" s="96"/>
    </row>
    <row r="339" spans="1:17" ht="24" customHeight="1" x14ac:dyDescent="0.2">
      <c r="A339" s="105"/>
      <c r="B339" s="107"/>
      <c r="C339" s="108"/>
      <c r="D339" s="108"/>
      <c r="E339" s="109"/>
      <c r="F339" s="110"/>
      <c r="G339" s="112"/>
      <c r="H339" s="114"/>
      <c r="I339" s="107"/>
      <c r="J339" s="108"/>
      <c r="K339" s="109"/>
      <c r="L339" s="119"/>
      <c r="M339" s="120"/>
      <c r="N339" s="122"/>
      <c r="O339" s="123"/>
      <c r="P339" s="96">
        <f t="shared" ref="P339" si="286">H339</f>
        <v>0</v>
      </c>
      <c r="Q339" s="96" t="str">
        <f t="shared" ref="Q339" si="287">IF(AND(G339&gt;0,G339&lt;14),"unter 14 jährige",IF(AND(G339&gt;=14,G339&lt;18),"14 - 17 jährige",IF(AND(G339&gt;=18,G339&lt;27),"18 - 26 jährige",IF(G339&gt;26,"über 26 jährige",""))))</f>
        <v/>
      </c>
    </row>
    <row r="340" spans="1:17" ht="24" customHeight="1" x14ac:dyDescent="0.2">
      <c r="A340" s="106"/>
      <c r="B340" s="38"/>
      <c r="C340" s="126"/>
      <c r="D340" s="127"/>
      <c r="E340" s="128"/>
      <c r="F340" s="111"/>
      <c r="G340" s="113"/>
      <c r="H340" s="115"/>
      <c r="I340" s="116"/>
      <c r="J340" s="117"/>
      <c r="K340" s="118"/>
      <c r="L340" s="119"/>
      <c r="M340" s="121"/>
      <c r="N340" s="124"/>
      <c r="O340" s="125"/>
      <c r="P340" s="96"/>
      <c r="Q340" s="96"/>
    </row>
    <row r="341" spans="1:17" ht="24" customHeight="1" x14ac:dyDescent="0.2">
      <c r="A341" s="105"/>
      <c r="B341" s="107"/>
      <c r="C341" s="108"/>
      <c r="D341" s="108"/>
      <c r="E341" s="109"/>
      <c r="F341" s="110"/>
      <c r="G341" s="112"/>
      <c r="H341" s="114"/>
      <c r="I341" s="107"/>
      <c r="J341" s="108"/>
      <c r="K341" s="109"/>
      <c r="L341" s="119"/>
      <c r="M341" s="120"/>
      <c r="N341" s="122"/>
      <c r="O341" s="123"/>
      <c r="P341" s="96">
        <f t="shared" ref="P341" si="288">H341</f>
        <v>0</v>
      </c>
      <c r="Q341" s="96" t="str">
        <f t="shared" ref="Q341" si="289">IF(AND(G341&gt;0,G341&lt;14),"unter 14 jährige",IF(AND(G341&gt;=14,G341&lt;18),"14 - 17 jährige",IF(AND(G341&gt;=18,G341&lt;27),"18 - 26 jährige",IF(G341&gt;26,"über 26 jährige",""))))</f>
        <v/>
      </c>
    </row>
    <row r="342" spans="1:17" ht="24" customHeight="1" x14ac:dyDescent="0.2">
      <c r="A342" s="106"/>
      <c r="B342" s="38"/>
      <c r="C342" s="126"/>
      <c r="D342" s="127"/>
      <c r="E342" s="128"/>
      <c r="F342" s="111"/>
      <c r="G342" s="113"/>
      <c r="H342" s="115"/>
      <c r="I342" s="116"/>
      <c r="J342" s="117"/>
      <c r="K342" s="118"/>
      <c r="L342" s="119"/>
      <c r="M342" s="121"/>
      <c r="N342" s="124"/>
      <c r="O342" s="125"/>
      <c r="P342" s="96"/>
      <c r="Q342" s="96"/>
    </row>
    <row r="343" spans="1:17" ht="24" customHeight="1" x14ac:dyDescent="0.2">
      <c r="A343" s="105"/>
      <c r="B343" s="107"/>
      <c r="C343" s="108"/>
      <c r="D343" s="108"/>
      <c r="E343" s="109"/>
      <c r="F343" s="110"/>
      <c r="G343" s="112"/>
      <c r="H343" s="114"/>
      <c r="I343" s="107"/>
      <c r="J343" s="108"/>
      <c r="K343" s="109"/>
      <c r="L343" s="119"/>
      <c r="M343" s="120"/>
      <c r="N343" s="122"/>
      <c r="O343" s="123"/>
      <c r="P343" s="96">
        <f t="shared" ref="P343" si="290">H343</f>
        <v>0</v>
      </c>
      <c r="Q343" s="96" t="str">
        <f t="shared" ref="Q343" si="291">IF(AND(G343&gt;0,G343&lt;14),"unter 14 jährige",IF(AND(G343&gt;=14,G343&lt;18),"14 - 17 jährige",IF(AND(G343&gt;=18,G343&lt;27),"18 - 26 jährige",IF(G343&gt;26,"über 26 jährige",""))))</f>
        <v/>
      </c>
    </row>
    <row r="344" spans="1:17" ht="24" customHeight="1" x14ac:dyDescent="0.2">
      <c r="A344" s="106"/>
      <c r="B344" s="38"/>
      <c r="C344" s="126"/>
      <c r="D344" s="127"/>
      <c r="E344" s="128"/>
      <c r="F344" s="111"/>
      <c r="G344" s="113"/>
      <c r="H344" s="115"/>
      <c r="I344" s="116"/>
      <c r="J344" s="117"/>
      <c r="K344" s="118"/>
      <c r="L344" s="119"/>
      <c r="M344" s="121"/>
      <c r="N344" s="124"/>
      <c r="O344" s="125"/>
      <c r="P344" s="96"/>
      <c r="Q344" s="96"/>
    </row>
    <row r="345" spans="1:17" ht="24" customHeight="1" x14ac:dyDescent="0.2">
      <c r="A345" s="105"/>
      <c r="B345" s="107"/>
      <c r="C345" s="108"/>
      <c r="D345" s="108"/>
      <c r="E345" s="109"/>
      <c r="F345" s="110"/>
      <c r="G345" s="112"/>
      <c r="H345" s="114"/>
      <c r="I345" s="107"/>
      <c r="J345" s="108"/>
      <c r="K345" s="109"/>
      <c r="L345" s="119"/>
      <c r="M345" s="120"/>
      <c r="N345" s="122"/>
      <c r="O345" s="123"/>
      <c r="P345" s="96">
        <f t="shared" ref="P345" si="292">H345</f>
        <v>0</v>
      </c>
      <c r="Q345" s="96" t="str">
        <f t="shared" ref="Q345" si="293">IF(AND(G345&gt;0,G345&lt;14),"unter 14 jährige",IF(AND(G345&gt;=14,G345&lt;18),"14 - 17 jährige",IF(AND(G345&gt;=18,G345&lt;27),"18 - 26 jährige",IF(G345&gt;26,"über 26 jährige",""))))</f>
        <v/>
      </c>
    </row>
    <row r="346" spans="1:17" ht="24" customHeight="1" x14ac:dyDescent="0.2">
      <c r="A346" s="106"/>
      <c r="B346" s="38"/>
      <c r="C346" s="126"/>
      <c r="D346" s="127"/>
      <c r="E346" s="128"/>
      <c r="F346" s="111"/>
      <c r="G346" s="113"/>
      <c r="H346" s="115"/>
      <c r="I346" s="116"/>
      <c r="J346" s="117"/>
      <c r="K346" s="118"/>
      <c r="L346" s="119"/>
      <c r="M346" s="121"/>
      <c r="N346" s="124"/>
      <c r="O346" s="125"/>
      <c r="P346" s="96"/>
      <c r="Q346" s="96"/>
    </row>
    <row r="347" spans="1:17" ht="24" customHeight="1" x14ac:dyDescent="0.2">
      <c r="A347" s="105"/>
      <c r="B347" s="107"/>
      <c r="C347" s="108"/>
      <c r="D347" s="108"/>
      <c r="E347" s="109"/>
      <c r="F347" s="110"/>
      <c r="G347" s="112"/>
      <c r="H347" s="114"/>
      <c r="I347" s="107"/>
      <c r="J347" s="108"/>
      <c r="K347" s="109"/>
      <c r="L347" s="119"/>
      <c r="M347" s="120"/>
      <c r="N347" s="122"/>
      <c r="O347" s="123"/>
      <c r="P347" s="96">
        <f t="shared" ref="P347" si="294">H347</f>
        <v>0</v>
      </c>
      <c r="Q347" s="96" t="str">
        <f t="shared" ref="Q347" si="295">IF(AND(G347&gt;0,G347&lt;14),"unter 14 jährige",IF(AND(G347&gt;=14,G347&lt;18),"14 - 17 jährige",IF(AND(G347&gt;=18,G347&lt;27),"18 - 26 jährige",IF(G347&gt;26,"über 26 jährige",""))))</f>
        <v/>
      </c>
    </row>
    <row r="348" spans="1:17" ht="24" customHeight="1" x14ac:dyDescent="0.2">
      <c r="A348" s="106"/>
      <c r="B348" s="38"/>
      <c r="C348" s="126"/>
      <c r="D348" s="127"/>
      <c r="E348" s="128"/>
      <c r="F348" s="111"/>
      <c r="G348" s="113"/>
      <c r="H348" s="115"/>
      <c r="I348" s="116"/>
      <c r="J348" s="117"/>
      <c r="K348" s="118"/>
      <c r="L348" s="119"/>
      <c r="M348" s="121"/>
      <c r="N348" s="124"/>
      <c r="O348" s="125"/>
      <c r="P348" s="96"/>
      <c r="Q348" s="96"/>
    </row>
    <row r="349" spans="1:17" ht="24" customHeight="1" x14ac:dyDescent="0.2">
      <c r="A349" s="105"/>
      <c r="B349" s="107"/>
      <c r="C349" s="108"/>
      <c r="D349" s="108"/>
      <c r="E349" s="109"/>
      <c r="F349" s="110"/>
      <c r="G349" s="112"/>
      <c r="H349" s="114"/>
      <c r="I349" s="107"/>
      <c r="J349" s="108"/>
      <c r="K349" s="109"/>
      <c r="L349" s="119"/>
      <c r="M349" s="120"/>
      <c r="N349" s="122"/>
      <c r="O349" s="123"/>
      <c r="P349" s="96">
        <f t="shared" ref="P349" si="296">H349</f>
        <v>0</v>
      </c>
      <c r="Q349" s="96" t="str">
        <f t="shared" ref="Q349" si="297">IF(AND(G349&gt;0,G349&lt;14),"unter 14 jährige",IF(AND(G349&gt;=14,G349&lt;18),"14 - 17 jährige",IF(AND(G349&gt;=18,G349&lt;27),"18 - 26 jährige",IF(G349&gt;26,"über 26 jährige",""))))</f>
        <v/>
      </c>
    </row>
    <row r="350" spans="1:17" ht="24" customHeight="1" x14ac:dyDescent="0.2">
      <c r="A350" s="106"/>
      <c r="B350" s="38"/>
      <c r="C350" s="126"/>
      <c r="D350" s="127"/>
      <c r="E350" s="128"/>
      <c r="F350" s="111"/>
      <c r="G350" s="113"/>
      <c r="H350" s="115"/>
      <c r="I350" s="116"/>
      <c r="J350" s="117"/>
      <c r="K350" s="118"/>
      <c r="L350" s="119"/>
      <c r="M350" s="121"/>
      <c r="N350" s="124"/>
      <c r="O350" s="125"/>
      <c r="P350" s="96"/>
      <c r="Q350" s="96"/>
    </row>
    <row r="351" spans="1:17" ht="24" customHeight="1" x14ac:dyDescent="0.2">
      <c r="A351" s="105"/>
      <c r="B351" s="107"/>
      <c r="C351" s="108"/>
      <c r="D351" s="108"/>
      <c r="E351" s="109"/>
      <c r="F351" s="110"/>
      <c r="G351" s="112"/>
      <c r="H351" s="114"/>
      <c r="I351" s="107"/>
      <c r="J351" s="108"/>
      <c r="K351" s="109"/>
      <c r="L351" s="119"/>
      <c r="M351" s="120"/>
      <c r="N351" s="122"/>
      <c r="O351" s="123"/>
      <c r="P351" s="96">
        <f t="shared" ref="P351" si="298">H351</f>
        <v>0</v>
      </c>
      <c r="Q351" s="96" t="str">
        <f t="shared" ref="Q351" si="299">IF(AND(G351&gt;0,G351&lt;14),"unter 14 jährige",IF(AND(G351&gt;=14,G351&lt;18),"14 - 17 jährige",IF(AND(G351&gt;=18,G351&lt;27),"18 - 26 jährige",IF(G351&gt;26,"über 26 jährige",""))))</f>
        <v/>
      </c>
    </row>
    <row r="352" spans="1:17" ht="24" customHeight="1" x14ac:dyDescent="0.2">
      <c r="A352" s="106"/>
      <c r="B352" s="38"/>
      <c r="C352" s="126"/>
      <c r="D352" s="127"/>
      <c r="E352" s="128"/>
      <c r="F352" s="111"/>
      <c r="G352" s="113"/>
      <c r="H352" s="115"/>
      <c r="I352" s="116"/>
      <c r="J352" s="117"/>
      <c r="K352" s="118"/>
      <c r="L352" s="119"/>
      <c r="M352" s="121"/>
      <c r="N352" s="124"/>
      <c r="O352" s="125"/>
      <c r="P352" s="96"/>
      <c r="Q352" s="96"/>
    </row>
    <row r="353" spans="1:17" ht="24" customHeight="1" x14ac:dyDescent="0.2">
      <c r="A353" s="105"/>
      <c r="B353" s="107"/>
      <c r="C353" s="108"/>
      <c r="D353" s="108"/>
      <c r="E353" s="109"/>
      <c r="F353" s="110"/>
      <c r="G353" s="112"/>
      <c r="H353" s="114"/>
      <c r="I353" s="107"/>
      <c r="J353" s="108"/>
      <c r="K353" s="109"/>
      <c r="L353" s="119"/>
      <c r="M353" s="120"/>
      <c r="N353" s="122"/>
      <c r="O353" s="123"/>
      <c r="P353" s="96">
        <f t="shared" ref="P353" si="300">H353</f>
        <v>0</v>
      </c>
      <c r="Q353" s="96" t="str">
        <f t="shared" ref="Q353" si="301">IF(AND(G353&gt;0,G353&lt;14),"unter 14 jährige",IF(AND(G353&gt;=14,G353&lt;18),"14 - 17 jährige",IF(AND(G353&gt;=18,G353&lt;27),"18 - 26 jährige",IF(G353&gt;26,"über 26 jährige",""))))</f>
        <v/>
      </c>
    </row>
    <row r="354" spans="1:17" ht="24" customHeight="1" x14ac:dyDescent="0.2">
      <c r="A354" s="106"/>
      <c r="B354" s="38"/>
      <c r="C354" s="126"/>
      <c r="D354" s="127"/>
      <c r="E354" s="128"/>
      <c r="F354" s="111"/>
      <c r="G354" s="113"/>
      <c r="H354" s="115"/>
      <c r="I354" s="116"/>
      <c r="J354" s="117"/>
      <c r="K354" s="118"/>
      <c r="L354" s="119"/>
      <c r="M354" s="121"/>
      <c r="N354" s="124"/>
      <c r="O354" s="125"/>
      <c r="P354" s="96"/>
      <c r="Q354" s="96"/>
    </row>
    <row r="355" spans="1:17" ht="24" customHeight="1" x14ac:dyDescent="0.2">
      <c r="A355" s="105"/>
      <c r="B355" s="107"/>
      <c r="C355" s="108"/>
      <c r="D355" s="108"/>
      <c r="E355" s="109"/>
      <c r="F355" s="110"/>
      <c r="G355" s="112"/>
      <c r="H355" s="114"/>
      <c r="I355" s="107"/>
      <c r="J355" s="108"/>
      <c r="K355" s="109"/>
      <c r="L355" s="119"/>
      <c r="M355" s="120"/>
      <c r="N355" s="122"/>
      <c r="O355" s="123"/>
      <c r="P355" s="96">
        <f t="shared" ref="P355" si="302">H355</f>
        <v>0</v>
      </c>
      <c r="Q355" s="96" t="str">
        <f t="shared" ref="Q355" si="303">IF(AND(G355&gt;0,G355&lt;14),"unter 14 jährige",IF(AND(G355&gt;=14,G355&lt;18),"14 - 17 jährige",IF(AND(G355&gt;=18,G355&lt;27),"18 - 26 jährige",IF(G355&gt;26,"über 26 jährige",""))))</f>
        <v/>
      </c>
    </row>
    <row r="356" spans="1:17" ht="24" customHeight="1" x14ac:dyDescent="0.2">
      <c r="A356" s="106"/>
      <c r="B356" s="38"/>
      <c r="C356" s="126"/>
      <c r="D356" s="127"/>
      <c r="E356" s="128"/>
      <c r="F356" s="111"/>
      <c r="G356" s="113"/>
      <c r="H356" s="115"/>
      <c r="I356" s="116"/>
      <c r="J356" s="117"/>
      <c r="K356" s="118"/>
      <c r="L356" s="119"/>
      <c r="M356" s="121"/>
      <c r="N356" s="124"/>
      <c r="O356" s="125"/>
      <c r="P356" s="96"/>
      <c r="Q356" s="96"/>
    </row>
    <row r="357" spans="1:17" ht="24" customHeight="1" x14ac:dyDescent="0.2">
      <c r="A357" s="105"/>
      <c r="B357" s="107"/>
      <c r="C357" s="108"/>
      <c r="D357" s="108"/>
      <c r="E357" s="109"/>
      <c r="F357" s="110"/>
      <c r="G357" s="112"/>
      <c r="H357" s="114"/>
      <c r="I357" s="107"/>
      <c r="J357" s="108"/>
      <c r="K357" s="109"/>
      <c r="L357" s="119"/>
      <c r="M357" s="120"/>
      <c r="N357" s="122"/>
      <c r="O357" s="123"/>
      <c r="P357" s="96">
        <f t="shared" ref="P357" si="304">H357</f>
        <v>0</v>
      </c>
      <c r="Q357" s="96" t="str">
        <f t="shared" ref="Q357" si="305">IF(AND(G357&gt;0,G357&lt;14),"unter 14 jährige",IF(AND(G357&gt;=14,G357&lt;18),"14 - 17 jährige",IF(AND(G357&gt;=18,G357&lt;27),"18 - 26 jährige",IF(G357&gt;26,"über 26 jährige",""))))</f>
        <v/>
      </c>
    </row>
    <row r="358" spans="1:17" ht="24" customHeight="1" x14ac:dyDescent="0.2">
      <c r="A358" s="106"/>
      <c r="B358" s="38"/>
      <c r="C358" s="126"/>
      <c r="D358" s="127"/>
      <c r="E358" s="128"/>
      <c r="F358" s="111"/>
      <c r="G358" s="113"/>
      <c r="H358" s="115"/>
      <c r="I358" s="116"/>
      <c r="J358" s="117"/>
      <c r="K358" s="118"/>
      <c r="L358" s="119"/>
      <c r="M358" s="121"/>
      <c r="N358" s="124"/>
      <c r="O358" s="125"/>
      <c r="P358" s="96"/>
      <c r="Q358" s="96"/>
    </row>
    <row r="359" spans="1:17" ht="24" customHeight="1" x14ac:dyDescent="0.2">
      <c r="A359" s="105"/>
      <c r="B359" s="107"/>
      <c r="C359" s="108"/>
      <c r="D359" s="108"/>
      <c r="E359" s="109"/>
      <c r="F359" s="110"/>
      <c r="G359" s="112"/>
      <c r="H359" s="114"/>
      <c r="I359" s="107"/>
      <c r="J359" s="108"/>
      <c r="K359" s="109"/>
      <c r="L359" s="119"/>
      <c r="M359" s="120"/>
      <c r="N359" s="122"/>
      <c r="O359" s="123"/>
      <c r="P359" s="96">
        <f t="shared" ref="P359" si="306">H359</f>
        <v>0</v>
      </c>
      <c r="Q359" s="96" t="str">
        <f t="shared" ref="Q359" si="307">IF(AND(G359&gt;0,G359&lt;14),"unter 14 jährige",IF(AND(G359&gt;=14,G359&lt;18),"14 - 17 jährige",IF(AND(G359&gt;=18,G359&lt;27),"18 - 26 jährige",IF(G359&gt;26,"über 26 jährige",""))))</f>
        <v/>
      </c>
    </row>
    <row r="360" spans="1:17" ht="24" customHeight="1" x14ac:dyDescent="0.2">
      <c r="A360" s="106"/>
      <c r="B360" s="38"/>
      <c r="C360" s="126"/>
      <c r="D360" s="127"/>
      <c r="E360" s="128"/>
      <c r="F360" s="111"/>
      <c r="G360" s="113"/>
      <c r="H360" s="115"/>
      <c r="I360" s="116"/>
      <c r="J360" s="117"/>
      <c r="K360" s="118"/>
      <c r="L360" s="119"/>
      <c r="M360" s="121"/>
      <c r="N360" s="124"/>
      <c r="O360" s="125"/>
      <c r="P360" s="96"/>
      <c r="Q360" s="96"/>
    </row>
    <row r="361" spans="1:17" ht="24" customHeight="1" x14ac:dyDescent="0.2">
      <c r="A361" s="105"/>
      <c r="B361" s="107"/>
      <c r="C361" s="108"/>
      <c r="D361" s="108"/>
      <c r="E361" s="109"/>
      <c r="F361" s="110"/>
      <c r="G361" s="112"/>
      <c r="H361" s="114"/>
      <c r="I361" s="107"/>
      <c r="J361" s="108"/>
      <c r="K361" s="109"/>
      <c r="L361" s="119"/>
      <c r="M361" s="120"/>
      <c r="N361" s="122"/>
      <c r="O361" s="123"/>
      <c r="P361" s="96">
        <f t="shared" ref="P361" si="308">H361</f>
        <v>0</v>
      </c>
      <c r="Q361" s="96" t="str">
        <f t="shared" ref="Q361" si="309">IF(AND(G361&gt;0,G361&lt;14),"unter 14 jährige",IF(AND(G361&gt;=14,G361&lt;18),"14 - 17 jährige",IF(AND(G361&gt;=18,G361&lt;27),"18 - 26 jährige",IF(G361&gt;26,"über 26 jährige",""))))</f>
        <v/>
      </c>
    </row>
    <row r="362" spans="1:17" ht="24" customHeight="1" x14ac:dyDescent="0.2">
      <c r="A362" s="106"/>
      <c r="B362" s="38"/>
      <c r="C362" s="126"/>
      <c r="D362" s="127"/>
      <c r="E362" s="128"/>
      <c r="F362" s="111"/>
      <c r="G362" s="113"/>
      <c r="H362" s="115"/>
      <c r="I362" s="116"/>
      <c r="J362" s="117"/>
      <c r="K362" s="118"/>
      <c r="L362" s="119"/>
      <c r="M362" s="121"/>
      <c r="N362" s="124"/>
      <c r="O362" s="125"/>
      <c r="P362" s="96"/>
      <c r="Q362" s="96"/>
    </row>
    <row r="363" spans="1:17" ht="24" customHeight="1" x14ac:dyDescent="0.2">
      <c r="A363" s="105"/>
      <c r="B363" s="107"/>
      <c r="C363" s="108"/>
      <c r="D363" s="108"/>
      <c r="E363" s="109"/>
      <c r="F363" s="110"/>
      <c r="G363" s="112"/>
      <c r="H363" s="114"/>
      <c r="I363" s="107"/>
      <c r="J363" s="108"/>
      <c r="K363" s="109"/>
      <c r="L363" s="119"/>
      <c r="M363" s="120"/>
      <c r="N363" s="122"/>
      <c r="O363" s="123"/>
      <c r="P363" s="96">
        <f t="shared" ref="P363" si="310">H363</f>
        <v>0</v>
      </c>
      <c r="Q363" s="96" t="str">
        <f t="shared" ref="Q363" si="311">IF(AND(G363&gt;0,G363&lt;14),"unter 14 jährige",IF(AND(G363&gt;=14,G363&lt;18),"14 - 17 jährige",IF(AND(G363&gt;=18,G363&lt;27),"18 - 26 jährige",IF(G363&gt;26,"über 26 jährige",""))))</f>
        <v/>
      </c>
    </row>
    <row r="364" spans="1:17" ht="24" customHeight="1" x14ac:dyDescent="0.2">
      <c r="A364" s="106"/>
      <c r="B364" s="38"/>
      <c r="C364" s="126"/>
      <c r="D364" s="127"/>
      <c r="E364" s="128"/>
      <c r="F364" s="111"/>
      <c r="G364" s="113"/>
      <c r="H364" s="115"/>
      <c r="I364" s="116"/>
      <c r="J364" s="117"/>
      <c r="K364" s="118"/>
      <c r="L364" s="119"/>
      <c r="M364" s="121"/>
      <c r="N364" s="124"/>
      <c r="O364" s="125"/>
      <c r="P364" s="96"/>
      <c r="Q364" s="96"/>
    </row>
    <row r="365" spans="1:17" ht="24" customHeight="1" x14ac:dyDescent="0.2">
      <c r="A365" s="105"/>
      <c r="B365" s="107"/>
      <c r="C365" s="108"/>
      <c r="D365" s="108"/>
      <c r="E365" s="109"/>
      <c r="F365" s="110"/>
      <c r="G365" s="112"/>
      <c r="H365" s="114"/>
      <c r="I365" s="107"/>
      <c r="J365" s="108"/>
      <c r="K365" s="109"/>
      <c r="L365" s="119"/>
      <c r="M365" s="120"/>
      <c r="N365" s="122"/>
      <c r="O365" s="123"/>
      <c r="P365" s="96">
        <f t="shared" ref="P365" si="312">H365</f>
        <v>0</v>
      </c>
      <c r="Q365" s="96" t="str">
        <f t="shared" ref="Q365" si="313">IF(AND(G365&gt;0,G365&lt;14),"unter 14 jährige",IF(AND(G365&gt;=14,G365&lt;18),"14 - 17 jährige",IF(AND(G365&gt;=18,G365&lt;27),"18 - 26 jährige",IF(G365&gt;26,"über 26 jährige",""))))</f>
        <v/>
      </c>
    </row>
    <row r="366" spans="1:17" ht="24" customHeight="1" x14ac:dyDescent="0.2">
      <c r="A366" s="106"/>
      <c r="B366" s="38"/>
      <c r="C366" s="126"/>
      <c r="D366" s="127"/>
      <c r="E366" s="128"/>
      <c r="F366" s="111"/>
      <c r="G366" s="113"/>
      <c r="H366" s="115"/>
      <c r="I366" s="116"/>
      <c r="J366" s="117"/>
      <c r="K366" s="118"/>
      <c r="L366" s="119"/>
      <c r="M366" s="121"/>
      <c r="N366" s="124"/>
      <c r="O366" s="125"/>
      <c r="P366" s="96"/>
      <c r="Q366" s="96"/>
    </row>
    <row r="367" spans="1:17" ht="24" customHeight="1" x14ac:dyDescent="0.2">
      <c r="A367" s="105"/>
      <c r="B367" s="107"/>
      <c r="C367" s="108"/>
      <c r="D367" s="108"/>
      <c r="E367" s="109"/>
      <c r="F367" s="110"/>
      <c r="G367" s="112"/>
      <c r="H367" s="114"/>
      <c r="I367" s="107"/>
      <c r="J367" s="108"/>
      <c r="K367" s="109"/>
      <c r="L367" s="119"/>
      <c r="M367" s="120"/>
      <c r="N367" s="122"/>
      <c r="O367" s="123"/>
      <c r="P367" s="96">
        <f t="shared" ref="P367" si="314">H367</f>
        <v>0</v>
      </c>
      <c r="Q367" s="96" t="str">
        <f t="shared" ref="Q367" si="315">IF(AND(G367&gt;0,G367&lt;14),"unter 14 jährige",IF(AND(G367&gt;=14,G367&lt;18),"14 - 17 jährige",IF(AND(G367&gt;=18,G367&lt;27),"18 - 26 jährige",IF(G367&gt;26,"über 26 jährige",""))))</f>
        <v/>
      </c>
    </row>
    <row r="368" spans="1:17" ht="24" customHeight="1" x14ac:dyDescent="0.2">
      <c r="A368" s="106"/>
      <c r="B368" s="38"/>
      <c r="C368" s="126"/>
      <c r="D368" s="127"/>
      <c r="E368" s="128"/>
      <c r="F368" s="111"/>
      <c r="G368" s="113"/>
      <c r="H368" s="115"/>
      <c r="I368" s="116"/>
      <c r="J368" s="117"/>
      <c r="K368" s="118"/>
      <c r="L368" s="119"/>
      <c r="M368" s="121"/>
      <c r="N368" s="124"/>
      <c r="O368" s="125"/>
      <c r="P368" s="96"/>
      <c r="Q368" s="96"/>
    </row>
    <row r="369" spans="1:17" ht="24" customHeight="1" x14ac:dyDescent="0.2">
      <c r="A369" s="105"/>
      <c r="B369" s="107"/>
      <c r="C369" s="108"/>
      <c r="D369" s="108"/>
      <c r="E369" s="109"/>
      <c r="F369" s="110"/>
      <c r="G369" s="112"/>
      <c r="H369" s="114"/>
      <c r="I369" s="107"/>
      <c r="J369" s="108"/>
      <c r="K369" s="109"/>
      <c r="L369" s="119"/>
      <c r="M369" s="120"/>
      <c r="N369" s="122"/>
      <c r="O369" s="123"/>
      <c r="P369" s="96">
        <f t="shared" ref="P369" si="316">H369</f>
        <v>0</v>
      </c>
      <c r="Q369" s="96" t="str">
        <f t="shared" ref="Q369" si="317">IF(AND(G369&gt;0,G369&lt;14),"unter 14 jährige",IF(AND(G369&gt;=14,G369&lt;18),"14 - 17 jährige",IF(AND(G369&gt;=18,G369&lt;27),"18 - 26 jährige",IF(G369&gt;26,"über 26 jährige",""))))</f>
        <v/>
      </c>
    </row>
    <row r="370" spans="1:17" ht="24" customHeight="1" x14ac:dyDescent="0.2">
      <c r="A370" s="106"/>
      <c r="B370" s="38"/>
      <c r="C370" s="126"/>
      <c r="D370" s="127"/>
      <c r="E370" s="128"/>
      <c r="F370" s="111"/>
      <c r="G370" s="113"/>
      <c r="H370" s="115"/>
      <c r="I370" s="116"/>
      <c r="J370" s="117"/>
      <c r="K370" s="118"/>
      <c r="L370" s="119"/>
      <c r="M370" s="121"/>
      <c r="N370" s="124"/>
      <c r="O370" s="125"/>
      <c r="P370" s="96"/>
      <c r="Q370" s="96"/>
    </row>
    <row r="371" spans="1:17" ht="24" customHeight="1" x14ac:dyDescent="0.2">
      <c r="A371" s="105"/>
      <c r="B371" s="107"/>
      <c r="C371" s="108"/>
      <c r="D371" s="108"/>
      <c r="E371" s="109"/>
      <c r="F371" s="110"/>
      <c r="G371" s="112"/>
      <c r="H371" s="114"/>
      <c r="I371" s="107"/>
      <c r="J371" s="108"/>
      <c r="K371" s="109"/>
      <c r="L371" s="119"/>
      <c r="M371" s="120"/>
      <c r="N371" s="122"/>
      <c r="O371" s="123"/>
      <c r="P371" s="96">
        <f t="shared" ref="P371" si="318">H371</f>
        <v>0</v>
      </c>
      <c r="Q371" s="96" t="str">
        <f t="shared" ref="Q371" si="319">IF(AND(G371&gt;0,G371&lt;14),"unter 14 jährige",IF(AND(G371&gt;=14,G371&lt;18),"14 - 17 jährige",IF(AND(G371&gt;=18,G371&lt;27),"18 - 26 jährige",IF(G371&gt;26,"über 26 jährige",""))))</f>
        <v/>
      </c>
    </row>
    <row r="372" spans="1:17" ht="24" customHeight="1" x14ac:dyDescent="0.2">
      <c r="A372" s="106"/>
      <c r="B372" s="38"/>
      <c r="C372" s="126"/>
      <c r="D372" s="127"/>
      <c r="E372" s="128"/>
      <c r="F372" s="111"/>
      <c r="G372" s="113"/>
      <c r="H372" s="115"/>
      <c r="I372" s="116"/>
      <c r="J372" s="117"/>
      <c r="K372" s="118"/>
      <c r="L372" s="119"/>
      <c r="M372" s="121"/>
      <c r="N372" s="124"/>
      <c r="O372" s="125"/>
      <c r="P372" s="96"/>
      <c r="Q372" s="96"/>
    </row>
    <row r="373" spans="1:17" ht="24" customHeight="1" x14ac:dyDescent="0.2">
      <c r="A373" s="105"/>
      <c r="B373" s="107"/>
      <c r="C373" s="108"/>
      <c r="D373" s="108"/>
      <c r="E373" s="109"/>
      <c r="F373" s="110"/>
      <c r="G373" s="112"/>
      <c r="H373" s="114"/>
      <c r="I373" s="107"/>
      <c r="J373" s="108"/>
      <c r="K373" s="109"/>
      <c r="L373" s="119"/>
      <c r="M373" s="120"/>
      <c r="N373" s="122"/>
      <c r="O373" s="123"/>
      <c r="P373" s="96">
        <f t="shared" ref="P373" si="320">H373</f>
        <v>0</v>
      </c>
      <c r="Q373" s="96" t="str">
        <f t="shared" ref="Q373" si="321">IF(AND(G373&gt;0,G373&lt;14),"unter 14 jährige",IF(AND(G373&gt;=14,G373&lt;18),"14 - 17 jährige",IF(AND(G373&gt;=18,G373&lt;27),"18 - 26 jährige",IF(G373&gt;26,"über 26 jährige",""))))</f>
        <v/>
      </c>
    </row>
    <row r="374" spans="1:17" ht="24" customHeight="1" x14ac:dyDescent="0.2">
      <c r="A374" s="106"/>
      <c r="B374" s="38"/>
      <c r="C374" s="126"/>
      <c r="D374" s="127"/>
      <c r="E374" s="128"/>
      <c r="F374" s="111"/>
      <c r="G374" s="113"/>
      <c r="H374" s="115"/>
      <c r="I374" s="116"/>
      <c r="J374" s="117"/>
      <c r="K374" s="118"/>
      <c r="L374" s="119"/>
      <c r="M374" s="121"/>
      <c r="N374" s="124"/>
      <c r="O374" s="125"/>
      <c r="P374" s="96"/>
      <c r="Q374" s="96"/>
    </row>
    <row r="375" spans="1:17" ht="24" customHeight="1" x14ac:dyDescent="0.2">
      <c r="A375" s="105"/>
      <c r="B375" s="107"/>
      <c r="C375" s="108"/>
      <c r="D375" s="108"/>
      <c r="E375" s="109"/>
      <c r="F375" s="110"/>
      <c r="G375" s="112"/>
      <c r="H375" s="114"/>
      <c r="I375" s="107"/>
      <c r="J375" s="108"/>
      <c r="K375" s="109"/>
      <c r="L375" s="119"/>
      <c r="M375" s="120"/>
      <c r="N375" s="122"/>
      <c r="O375" s="123"/>
      <c r="P375" s="96">
        <f t="shared" ref="P375" si="322">H375</f>
        <v>0</v>
      </c>
      <c r="Q375" s="96" t="str">
        <f t="shared" ref="Q375" si="323">IF(AND(G375&gt;0,G375&lt;14),"unter 14 jährige",IF(AND(G375&gt;=14,G375&lt;18),"14 - 17 jährige",IF(AND(G375&gt;=18,G375&lt;27),"18 - 26 jährige",IF(G375&gt;26,"über 26 jährige",""))))</f>
        <v/>
      </c>
    </row>
    <row r="376" spans="1:17" ht="24" customHeight="1" x14ac:dyDescent="0.2">
      <c r="A376" s="106"/>
      <c r="B376" s="38"/>
      <c r="C376" s="126"/>
      <c r="D376" s="127"/>
      <c r="E376" s="128"/>
      <c r="F376" s="111"/>
      <c r="G376" s="113"/>
      <c r="H376" s="115"/>
      <c r="I376" s="116"/>
      <c r="J376" s="117"/>
      <c r="K376" s="118"/>
      <c r="L376" s="119"/>
      <c r="M376" s="121"/>
      <c r="N376" s="124"/>
      <c r="O376" s="125"/>
      <c r="P376" s="96"/>
      <c r="Q376" s="96"/>
    </row>
    <row r="377" spans="1:17" ht="24" customHeight="1" x14ac:dyDescent="0.2">
      <c r="A377" s="105"/>
      <c r="B377" s="107"/>
      <c r="C377" s="108"/>
      <c r="D377" s="108"/>
      <c r="E377" s="109"/>
      <c r="F377" s="110"/>
      <c r="G377" s="112"/>
      <c r="H377" s="114"/>
      <c r="I377" s="107"/>
      <c r="J377" s="108"/>
      <c r="K377" s="109"/>
      <c r="L377" s="119"/>
      <c r="M377" s="120"/>
      <c r="N377" s="122"/>
      <c r="O377" s="123"/>
      <c r="P377" s="96">
        <f t="shared" ref="P377" si="324">H377</f>
        <v>0</v>
      </c>
      <c r="Q377" s="96" t="str">
        <f t="shared" ref="Q377" si="325">IF(AND(G377&gt;0,G377&lt;14),"unter 14 jährige",IF(AND(G377&gt;=14,G377&lt;18),"14 - 17 jährige",IF(AND(G377&gt;=18,G377&lt;27),"18 - 26 jährige",IF(G377&gt;26,"über 26 jährige",""))))</f>
        <v/>
      </c>
    </row>
    <row r="378" spans="1:17" ht="24" customHeight="1" x14ac:dyDescent="0.2">
      <c r="A378" s="106"/>
      <c r="B378" s="38"/>
      <c r="C378" s="126"/>
      <c r="D378" s="127"/>
      <c r="E378" s="128"/>
      <c r="F378" s="111"/>
      <c r="G378" s="113"/>
      <c r="H378" s="115"/>
      <c r="I378" s="116"/>
      <c r="J378" s="117"/>
      <c r="K378" s="118"/>
      <c r="L378" s="119"/>
      <c r="M378" s="121"/>
      <c r="N378" s="124"/>
      <c r="O378" s="125"/>
      <c r="P378" s="96"/>
      <c r="Q378" s="96"/>
    </row>
    <row r="379" spans="1:17" ht="24" customHeight="1" x14ac:dyDescent="0.2">
      <c r="A379" s="105"/>
      <c r="B379" s="107"/>
      <c r="C379" s="108"/>
      <c r="D379" s="108"/>
      <c r="E379" s="109"/>
      <c r="F379" s="110"/>
      <c r="G379" s="112"/>
      <c r="H379" s="114"/>
      <c r="I379" s="107"/>
      <c r="J379" s="108"/>
      <c r="K379" s="109"/>
      <c r="L379" s="119"/>
      <c r="M379" s="120"/>
      <c r="N379" s="122"/>
      <c r="O379" s="123"/>
      <c r="P379" s="96">
        <f t="shared" ref="P379" si="326">H379</f>
        <v>0</v>
      </c>
      <c r="Q379" s="96" t="str">
        <f t="shared" ref="Q379" si="327">IF(AND(G379&gt;0,G379&lt;14),"unter 14 jährige",IF(AND(G379&gt;=14,G379&lt;18),"14 - 17 jährige",IF(AND(G379&gt;=18,G379&lt;27),"18 - 26 jährige",IF(G379&gt;26,"über 26 jährige",""))))</f>
        <v/>
      </c>
    </row>
    <row r="380" spans="1:17" ht="24" customHeight="1" x14ac:dyDescent="0.2">
      <c r="A380" s="106"/>
      <c r="B380" s="38"/>
      <c r="C380" s="126"/>
      <c r="D380" s="127"/>
      <c r="E380" s="128"/>
      <c r="F380" s="111"/>
      <c r="G380" s="113"/>
      <c r="H380" s="115"/>
      <c r="I380" s="116"/>
      <c r="J380" s="117"/>
      <c r="K380" s="118"/>
      <c r="L380" s="119"/>
      <c r="M380" s="121"/>
      <c r="N380" s="124"/>
      <c r="O380" s="125"/>
      <c r="P380" s="96"/>
      <c r="Q380" s="96"/>
    </row>
    <row r="381" spans="1:17" ht="24" customHeight="1" x14ac:dyDescent="0.2">
      <c r="A381" s="105"/>
      <c r="B381" s="107"/>
      <c r="C381" s="108"/>
      <c r="D381" s="108"/>
      <c r="E381" s="109"/>
      <c r="F381" s="110"/>
      <c r="G381" s="112"/>
      <c r="H381" s="114"/>
      <c r="I381" s="107"/>
      <c r="J381" s="108"/>
      <c r="K381" s="109"/>
      <c r="L381" s="119"/>
      <c r="M381" s="120"/>
      <c r="N381" s="122"/>
      <c r="O381" s="123"/>
      <c r="P381" s="96">
        <f t="shared" ref="P381" si="328">H381</f>
        <v>0</v>
      </c>
      <c r="Q381" s="96" t="str">
        <f t="shared" ref="Q381" si="329">IF(AND(G381&gt;0,G381&lt;14),"unter 14 jährige",IF(AND(G381&gt;=14,G381&lt;18),"14 - 17 jährige",IF(AND(G381&gt;=18,G381&lt;27),"18 - 26 jährige",IF(G381&gt;26,"über 26 jährige",""))))</f>
        <v/>
      </c>
    </row>
    <row r="382" spans="1:17" ht="24" customHeight="1" x14ac:dyDescent="0.2">
      <c r="A382" s="106"/>
      <c r="B382" s="38"/>
      <c r="C382" s="126"/>
      <c r="D382" s="127"/>
      <c r="E382" s="128"/>
      <c r="F382" s="111"/>
      <c r="G382" s="113"/>
      <c r="H382" s="115"/>
      <c r="I382" s="116"/>
      <c r="J382" s="117"/>
      <c r="K382" s="118"/>
      <c r="L382" s="119"/>
      <c r="M382" s="121"/>
      <c r="N382" s="124"/>
      <c r="O382" s="125"/>
      <c r="P382" s="96"/>
      <c r="Q382" s="96"/>
    </row>
    <row r="383" spans="1:17" ht="24" customHeight="1" x14ac:dyDescent="0.2">
      <c r="A383" s="105"/>
      <c r="B383" s="107"/>
      <c r="C383" s="108"/>
      <c r="D383" s="108"/>
      <c r="E383" s="109"/>
      <c r="F383" s="110"/>
      <c r="G383" s="112"/>
      <c r="H383" s="114"/>
      <c r="I383" s="107"/>
      <c r="J383" s="108"/>
      <c r="K383" s="109"/>
      <c r="L383" s="119"/>
      <c r="M383" s="120"/>
      <c r="N383" s="122"/>
      <c r="O383" s="123"/>
      <c r="P383" s="96">
        <f t="shared" ref="P383" si="330">H383</f>
        <v>0</v>
      </c>
      <c r="Q383" s="96" t="str">
        <f t="shared" ref="Q383" si="331">IF(AND(G383&gt;0,G383&lt;14),"unter 14 jährige",IF(AND(G383&gt;=14,G383&lt;18),"14 - 17 jährige",IF(AND(G383&gt;=18,G383&lt;27),"18 - 26 jährige",IF(G383&gt;26,"über 26 jährige",""))))</f>
        <v/>
      </c>
    </row>
    <row r="384" spans="1:17" ht="24" customHeight="1" x14ac:dyDescent="0.2">
      <c r="A384" s="106"/>
      <c r="B384" s="38"/>
      <c r="C384" s="126"/>
      <c r="D384" s="127"/>
      <c r="E384" s="128"/>
      <c r="F384" s="111"/>
      <c r="G384" s="113"/>
      <c r="H384" s="115"/>
      <c r="I384" s="116"/>
      <c r="J384" s="117"/>
      <c r="K384" s="118"/>
      <c r="L384" s="119"/>
      <c r="M384" s="121"/>
      <c r="N384" s="124"/>
      <c r="O384" s="125"/>
      <c r="P384" s="96"/>
      <c r="Q384" s="96"/>
    </row>
    <row r="385" spans="1:17" ht="24" customHeight="1" x14ac:dyDescent="0.2">
      <c r="A385" s="105"/>
      <c r="B385" s="107"/>
      <c r="C385" s="108"/>
      <c r="D385" s="108"/>
      <c r="E385" s="109"/>
      <c r="F385" s="110"/>
      <c r="G385" s="112"/>
      <c r="H385" s="114"/>
      <c r="I385" s="107"/>
      <c r="J385" s="108"/>
      <c r="K385" s="109"/>
      <c r="L385" s="119"/>
      <c r="M385" s="120"/>
      <c r="N385" s="122"/>
      <c r="O385" s="123"/>
      <c r="P385" s="96">
        <f t="shared" ref="P385" si="332">H385</f>
        <v>0</v>
      </c>
      <c r="Q385" s="96" t="str">
        <f t="shared" ref="Q385" si="333">IF(AND(G385&gt;0,G385&lt;14),"unter 14 jährige",IF(AND(G385&gt;=14,G385&lt;18),"14 - 17 jährige",IF(AND(G385&gt;=18,G385&lt;27),"18 - 26 jährige",IF(G385&gt;26,"über 26 jährige",""))))</f>
        <v/>
      </c>
    </row>
    <row r="386" spans="1:17" ht="24" customHeight="1" x14ac:dyDescent="0.2">
      <c r="A386" s="106"/>
      <c r="B386" s="38"/>
      <c r="C386" s="126"/>
      <c r="D386" s="127"/>
      <c r="E386" s="128"/>
      <c r="F386" s="111"/>
      <c r="G386" s="113"/>
      <c r="H386" s="115"/>
      <c r="I386" s="116"/>
      <c r="J386" s="117"/>
      <c r="K386" s="118"/>
      <c r="L386" s="119"/>
      <c r="M386" s="121"/>
      <c r="N386" s="124"/>
      <c r="O386" s="125"/>
      <c r="P386" s="96"/>
      <c r="Q386" s="96"/>
    </row>
    <row r="387" spans="1:17" ht="24" customHeight="1" x14ac:dyDescent="0.2">
      <c r="A387" s="105"/>
      <c r="B387" s="107"/>
      <c r="C387" s="108"/>
      <c r="D387" s="108"/>
      <c r="E387" s="109"/>
      <c r="F387" s="110"/>
      <c r="G387" s="112"/>
      <c r="H387" s="114"/>
      <c r="I387" s="107"/>
      <c r="J387" s="108"/>
      <c r="K387" s="109"/>
      <c r="L387" s="119"/>
      <c r="M387" s="120"/>
      <c r="N387" s="122"/>
      <c r="O387" s="123"/>
      <c r="P387" s="96">
        <f t="shared" ref="P387" si="334">H387</f>
        <v>0</v>
      </c>
      <c r="Q387" s="96" t="str">
        <f t="shared" ref="Q387" si="335">IF(AND(G387&gt;0,G387&lt;14),"unter 14 jährige",IF(AND(G387&gt;=14,G387&lt;18),"14 - 17 jährige",IF(AND(G387&gt;=18,G387&lt;27),"18 - 26 jährige",IF(G387&gt;26,"über 26 jährige",""))))</f>
        <v/>
      </c>
    </row>
    <row r="388" spans="1:17" ht="24" customHeight="1" x14ac:dyDescent="0.2">
      <c r="A388" s="106"/>
      <c r="B388" s="38"/>
      <c r="C388" s="126"/>
      <c r="D388" s="127"/>
      <c r="E388" s="128"/>
      <c r="F388" s="111"/>
      <c r="G388" s="113"/>
      <c r="H388" s="115"/>
      <c r="I388" s="116"/>
      <c r="J388" s="117"/>
      <c r="K388" s="118"/>
      <c r="L388" s="119"/>
      <c r="M388" s="121"/>
      <c r="N388" s="124"/>
      <c r="O388" s="125"/>
      <c r="P388" s="96"/>
      <c r="Q388" s="96"/>
    </row>
    <row r="389" spans="1:17" ht="24" customHeight="1" x14ac:dyDescent="0.2">
      <c r="A389" s="105"/>
      <c r="B389" s="107"/>
      <c r="C389" s="108"/>
      <c r="D389" s="108"/>
      <c r="E389" s="109"/>
      <c r="F389" s="110"/>
      <c r="G389" s="112"/>
      <c r="H389" s="114"/>
      <c r="I389" s="107"/>
      <c r="J389" s="108"/>
      <c r="K389" s="109"/>
      <c r="L389" s="119"/>
      <c r="M389" s="120"/>
      <c r="N389" s="122"/>
      <c r="O389" s="123"/>
      <c r="P389" s="96">
        <f t="shared" ref="P389" si="336">H389</f>
        <v>0</v>
      </c>
      <c r="Q389" s="96" t="str">
        <f t="shared" ref="Q389" si="337">IF(AND(G389&gt;0,G389&lt;14),"unter 14 jährige",IF(AND(G389&gt;=14,G389&lt;18),"14 - 17 jährige",IF(AND(G389&gt;=18,G389&lt;27),"18 - 26 jährige",IF(G389&gt;26,"über 26 jährige",""))))</f>
        <v/>
      </c>
    </row>
    <row r="390" spans="1:17" ht="24" customHeight="1" x14ac:dyDescent="0.2">
      <c r="A390" s="106"/>
      <c r="B390" s="38"/>
      <c r="C390" s="126"/>
      <c r="D390" s="127"/>
      <c r="E390" s="128"/>
      <c r="F390" s="111"/>
      <c r="G390" s="113"/>
      <c r="H390" s="115"/>
      <c r="I390" s="116"/>
      <c r="J390" s="117"/>
      <c r="K390" s="118"/>
      <c r="L390" s="119"/>
      <c r="M390" s="121"/>
      <c r="N390" s="124"/>
      <c r="O390" s="125"/>
      <c r="P390" s="96"/>
      <c r="Q390" s="96"/>
    </row>
    <row r="391" spans="1:17" ht="24" customHeight="1" x14ac:dyDescent="0.2">
      <c r="A391" s="105"/>
      <c r="B391" s="107"/>
      <c r="C391" s="108"/>
      <c r="D391" s="108"/>
      <c r="E391" s="109"/>
      <c r="F391" s="110"/>
      <c r="G391" s="112"/>
      <c r="H391" s="114"/>
      <c r="I391" s="107"/>
      <c r="J391" s="108"/>
      <c r="K391" s="109"/>
      <c r="L391" s="119"/>
      <c r="M391" s="120"/>
      <c r="N391" s="122"/>
      <c r="O391" s="123"/>
      <c r="P391" s="96">
        <f t="shared" ref="P391" si="338">H391</f>
        <v>0</v>
      </c>
      <c r="Q391" s="96" t="str">
        <f t="shared" ref="Q391" si="339">IF(AND(G391&gt;0,G391&lt;14),"unter 14 jährige",IF(AND(G391&gt;=14,G391&lt;18),"14 - 17 jährige",IF(AND(G391&gt;=18,G391&lt;27),"18 - 26 jährige",IF(G391&gt;26,"über 26 jährige",""))))</f>
        <v/>
      </c>
    </row>
    <row r="392" spans="1:17" ht="24" customHeight="1" x14ac:dyDescent="0.2">
      <c r="A392" s="106"/>
      <c r="B392" s="38"/>
      <c r="C392" s="126"/>
      <c r="D392" s="127"/>
      <c r="E392" s="128"/>
      <c r="F392" s="111"/>
      <c r="G392" s="113"/>
      <c r="H392" s="115"/>
      <c r="I392" s="116"/>
      <c r="J392" s="117"/>
      <c r="K392" s="118"/>
      <c r="L392" s="119"/>
      <c r="M392" s="121"/>
      <c r="N392" s="124"/>
      <c r="O392" s="125"/>
      <c r="P392" s="96"/>
      <c r="Q392" s="96"/>
    </row>
    <row r="393" spans="1:17" ht="24" customHeight="1" x14ac:dyDescent="0.2">
      <c r="A393" s="105"/>
      <c r="B393" s="107"/>
      <c r="C393" s="108"/>
      <c r="D393" s="108"/>
      <c r="E393" s="109"/>
      <c r="F393" s="110"/>
      <c r="G393" s="112"/>
      <c r="H393" s="114"/>
      <c r="I393" s="107"/>
      <c r="J393" s="108"/>
      <c r="K393" s="109"/>
      <c r="L393" s="119"/>
      <c r="M393" s="120"/>
      <c r="N393" s="122"/>
      <c r="O393" s="123"/>
      <c r="P393" s="96">
        <f t="shared" ref="P393" si="340">H393</f>
        <v>0</v>
      </c>
      <c r="Q393" s="96" t="str">
        <f t="shared" ref="Q393" si="341">IF(AND(G393&gt;0,G393&lt;14),"unter 14 jährige",IF(AND(G393&gt;=14,G393&lt;18),"14 - 17 jährige",IF(AND(G393&gt;=18,G393&lt;27),"18 - 26 jährige",IF(G393&gt;26,"über 26 jährige",""))))</f>
        <v/>
      </c>
    </row>
    <row r="394" spans="1:17" ht="24" customHeight="1" x14ac:dyDescent="0.2">
      <c r="A394" s="106"/>
      <c r="B394" s="38"/>
      <c r="C394" s="126"/>
      <c r="D394" s="127"/>
      <c r="E394" s="128"/>
      <c r="F394" s="111"/>
      <c r="G394" s="113"/>
      <c r="H394" s="115"/>
      <c r="I394" s="116"/>
      <c r="J394" s="117"/>
      <c r="K394" s="118"/>
      <c r="L394" s="119"/>
      <c r="M394" s="121"/>
      <c r="N394" s="124"/>
      <c r="O394" s="125"/>
      <c r="P394" s="96"/>
      <c r="Q394" s="96"/>
    </row>
    <row r="395" spans="1:17" ht="24" customHeight="1" x14ac:dyDescent="0.2">
      <c r="A395" s="105"/>
      <c r="B395" s="107"/>
      <c r="C395" s="108"/>
      <c r="D395" s="108"/>
      <c r="E395" s="109"/>
      <c r="F395" s="110"/>
      <c r="G395" s="112"/>
      <c r="H395" s="114"/>
      <c r="I395" s="107"/>
      <c r="J395" s="108"/>
      <c r="K395" s="109"/>
      <c r="L395" s="119"/>
      <c r="M395" s="120"/>
      <c r="N395" s="122"/>
      <c r="O395" s="123"/>
      <c r="P395" s="96">
        <f t="shared" ref="P395" si="342">H395</f>
        <v>0</v>
      </c>
      <c r="Q395" s="96" t="str">
        <f t="shared" ref="Q395" si="343">IF(AND(G395&gt;0,G395&lt;14),"unter 14 jährige",IF(AND(G395&gt;=14,G395&lt;18),"14 - 17 jährige",IF(AND(G395&gt;=18,G395&lt;27),"18 - 26 jährige",IF(G395&gt;26,"über 26 jährige",""))))</f>
        <v/>
      </c>
    </row>
    <row r="396" spans="1:17" ht="24" customHeight="1" x14ac:dyDescent="0.2">
      <c r="A396" s="106"/>
      <c r="B396" s="38"/>
      <c r="C396" s="126"/>
      <c r="D396" s="127"/>
      <c r="E396" s="128"/>
      <c r="F396" s="111"/>
      <c r="G396" s="113"/>
      <c r="H396" s="115"/>
      <c r="I396" s="116"/>
      <c r="J396" s="117"/>
      <c r="K396" s="118"/>
      <c r="L396" s="119"/>
      <c r="M396" s="121"/>
      <c r="N396" s="124"/>
      <c r="O396" s="125"/>
      <c r="P396" s="96"/>
      <c r="Q396" s="96"/>
    </row>
    <row r="397" spans="1:17" ht="24" customHeight="1" x14ac:dyDescent="0.2">
      <c r="A397" s="105"/>
      <c r="B397" s="107"/>
      <c r="C397" s="108"/>
      <c r="D397" s="108"/>
      <c r="E397" s="109"/>
      <c r="F397" s="110"/>
      <c r="G397" s="112"/>
      <c r="H397" s="114"/>
      <c r="I397" s="107"/>
      <c r="J397" s="108"/>
      <c r="K397" s="109"/>
      <c r="L397" s="119"/>
      <c r="M397" s="120"/>
      <c r="N397" s="122"/>
      <c r="O397" s="123"/>
      <c r="P397" s="96">
        <f t="shared" ref="P397" si="344">H397</f>
        <v>0</v>
      </c>
      <c r="Q397" s="96" t="str">
        <f t="shared" ref="Q397" si="345">IF(AND(G397&gt;0,G397&lt;14),"unter 14 jährige",IF(AND(G397&gt;=14,G397&lt;18),"14 - 17 jährige",IF(AND(G397&gt;=18,G397&lt;27),"18 - 26 jährige",IF(G397&gt;26,"über 26 jährige",""))))</f>
        <v/>
      </c>
    </row>
    <row r="398" spans="1:17" ht="24" customHeight="1" x14ac:dyDescent="0.2">
      <c r="A398" s="106"/>
      <c r="B398" s="38"/>
      <c r="C398" s="126"/>
      <c r="D398" s="127"/>
      <c r="E398" s="128"/>
      <c r="F398" s="111"/>
      <c r="G398" s="113"/>
      <c r="H398" s="115"/>
      <c r="I398" s="116"/>
      <c r="J398" s="117"/>
      <c r="K398" s="118"/>
      <c r="L398" s="119"/>
      <c r="M398" s="121"/>
      <c r="N398" s="124"/>
      <c r="O398" s="125"/>
      <c r="P398" s="96"/>
      <c r="Q398" s="96"/>
    </row>
    <row r="399" spans="1:17" ht="24" customHeight="1" x14ac:dyDescent="0.2">
      <c r="A399" s="105"/>
      <c r="B399" s="107"/>
      <c r="C399" s="108"/>
      <c r="D399" s="108"/>
      <c r="E399" s="109"/>
      <c r="F399" s="110"/>
      <c r="G399" s="112"/>
      <c r="H399" s="114"/>
      <c r="I399" s="107"/>
      <c r="J399" s="108"/>
      <c r="K399" s="109"/>
      <c r="L399" s="119"/>
      <c r="M399" s="120"/>
      <c r="N399" s="122"/>
      <c r="O399" s="123"/>
      <c r="P399" s="96">
        <f t="shared" ref="P399" si="346">H399</f>
        <v>0</v>
      </c>
      <c r="Q399" s="96" t="str">
        <f t="shared" ref="Q399" si="347">IF(AND(G399&gt;0,G399&lt;14),"unter 14 jährige",IF(AND(G399&gt;=14,G399&lt;18),"14 - 17 jährige",IF(AND(G399&gt;=18,G399&lt;27),"18 - 26 jährige",IF(G399&gt;26,"über 26 jährige",""))))</f>
        <v/>
      </c>
    </row>
    <row r="400" spans="1:17" ht="24" customHeight="1" x14ac:dyDescent="0.2">
      <c r="A400" s="106"/>
      <c r="B400" s="38"/>
      <c r="C400" s="126"/>
      <c r="D400" s="127"/>
      <c r="E400" s="128"/>
      <c r="F400" s="111"/>
      <c r="G400" s="113"/>
      <c r="H400" s="115"/>
      <c r="I400" s="116"/>
      <c r="J400" s="117"/>
      <c r="K400" s="118"/>
      <c r="L400" s="119"/>
      <c r="M400" s="121"/>
      <c r="N400" s="124"/>
      <c r="O400" s="125"/>
      <c r="P400" s="96"/>
      <c r="Q400" s="96"/>
    </row>
    <row r="401" spans="1:17" ht="24" customHeight="1" x14ac:dyDescent="0.2">
      <c r="A401" s="105"/>
      <c r="B401" s="107"/>
      <c r="C401" s="108"/>
      <c r="D401" s="108"/>
      <c r="E401" s="109"/>
      <c r="F401" s="110"/>
      <c r="G401" s="112"/>
      <c r="H401" s="114"/>
      <c r="I401" s="107"/>
      <c r="J401" s="108"/>
      <c r="K401" s="109"/>
      <c r="L401" s="119"/>
      <c r="M401" s="120"/>
      <c r="N401" s="122"/>
      <c r="O401" s="123"/>
      <c r="P401" s="96">
        <f t="shared" ref="P401" si="348">H401</f>
        <v>0</v>
      </c>
      <c r="Q401" s="96" t="str">
        <f t="shared" ref="Q401" si="349">IF(AND(G401&gt;0,G401&lt;14),"unter 14 jährige",IF(AND(G401&gt;=14,G401&lt;18),"14 - 17 jährige",IF(AND(G401&gt;=18,G401&lt;27),"18 - 26 jährige",IF(G401&gt;26,"über 26 jährige",""))))</f>
        <v/>
      </c>
    </row>
    <row r="402" spans="1:17" ht="24" customHeight="1" x14ac:dyDescent="0.2">
      <c r="A402" s="106"/>
      <c r="B402" s="38"/>
      <c r="C402" s="126"/>
      <c r="D402" s="127"/>
      <c r="E402" s="128"/>
      <c r="F402" s="111"/>
      <c r="G402" s="113"/>
      <c r="H402" s="115"/>
      <c r="I402" s="116"/>
      <c r="J402" s="117"/>
      <c r="K402" s="118"/>
      <c r="L402" s="119"/>
      <c r="M402" s="121"/>
      <c r="N402" s="124"/>
      <c r="O402" s="125"/>
      <c r="P402" s="96"/>
      <c r="Q402" s="96"/>
    </row>
    <row r="403" spans="1:17" ht="24" customHeight="1" x14ac:dyDescent="0.2">
      <c r="A403" s="105"/>
      <c r="B403" s="107"/>
      <c r="C403" s="108"/>
      <c r="D403" s="108"/>
      <c r="E403" s="109"/>
      <c r="F403" s="110"/>
      <c r="G403" s="112"/>
      <c r="H403" s="114"/>
      <c r="I403" s="107"/>
      <c r="J403" s="108"/>
      <c r="K403" s="109"/>
      <c r="L403" s="119"/>
      <c r="M403" s="120"/>
      <c r="N403" s="122"/>
      <c r="O403" s="123"/>
      <c r="P403" s="96">
        <f t="shared" ref="P403" si="350">H403</f>
        <v>0</v>
      </c>
      <c r="Q403" s="96" t="str">
        <f t="shared" ref="Q403" si="351">IF(AND(G403&gt;0,G403&lt;14),"unter 14 jährige",IF(AND(G403&gt;=14,G403&lt;18),"14 - 17 jährige",IF(AND(G403&gt;=18,G403&lt;27),"18 - 26 jährige",IF(G403&gt;26,"über 26 jährige",""))))</f>
        <v/>
      </c>
    </row>
    <row r="404" spans="1:17" ht="24" customHeight="1" x14ac:dyDescent="0.2">
      <c r="A404" s="106"/>
      <c r="B404" s="38"/>
      <c r="C404" s="126"/>
      <c r="D404" s="127"/>
      <c r="E404" s="128"/>
      <c r="F404" s="111"/>
      <c r="G404" s="113"/>
      <c r="H404" s="115"/>
      <c r="I404" s="116"/>
      <c r="J404" s="117"/>
      <c r="K404" s="118"/>
      <c r="L404" s="119"/>
      <c r="M404" s="121"/>
      <c r="N404" s="124"/>
      <c r="O404" s="125"/>
      <c r="P404" s="96"/>
      <c r="Q404" s="96"/>
    </row>
    <row r="405" spans="1:17" ht="24" customHeight="1" x14ac:dyDescent="0.2">
      <c r="A405" s="105"/>
      <c r="B405" s="107"/>
      <c r="C405" s="108"/>
      <c r="D405" s="108"/>
      <c r="E405" s="109"/>
      <c r="F405" s="110"/>
      <c r="G405" s="112"/>
      <c r="H405" s="114"/>
      <c r="I405" s="107"/>
      <c r="J405" s="108"/>
      <c r="K405" s="109"/>
      <c r="L405" s="119"/>
      <c r="M405" s="120"/>
      <c r="N405" s="122"/>
      <c r="O405" s="123"/>
      <c r="P405" s="96">
        <f t="shared" ref="P405" si="352">H405</f>
        <v>0</v>
      </c>
      <c r="Q405" s="96" t="str">
        <f t="shared" ref="Q405" si="353">IF(AND(G405&gt;0,G405&lt;14),"unter 14 jährige",IF(AND(G405&gt;=14,G405&lt;18),"14 - 17 jährige",IF(AND(G405&gt;=18,G405&lt;27),"18 - 26 jährige",IF(G405&gt;26,"über 26 jährige",""))))</f>
        <v/>
      </c>
    </row>
    <row r="406" spans="1:17" ht="24" customHeight="1" x14ac:dyDescent="0.2">
      <c r="A406" s="106"/>
      <c r="B406" s="38"/>
      <c r="C406" s="126"/>
      <c r="D406" s="127"/>
      <c r="E406" s="128"/>
      <c r="F406" s="111"/>
      <c r="G406" s="113"/>
      <c r="H406" s="115"/>
      <c r="I406" s="116"/>
      <c r="J406" s="117"/>
      <c r="K406" s="118"/>
      <c r="L406" s="119"/>
      <c r="M406" s="121"/>
      <c r="N406" s="124"/>
      <c r="O406" s="125"/>
      <c r="P406" s="96"/>
      <c r="Q406" s="96"/>
    </row>
    <row r="407" spans="1:17" ht="24" customHeight="1" x14ac:dyDescent="0.2">
      <c r="A407" s="105"/>
      <c r="B407" s="107"/>
      <c r="C407" s="108"/>
      <c r="D407" s="108"/>
      <c r="E407" s="109"/>
      <c r="F407" s="110"/>
      <c r="G407" s="112"/>
      <c r="H407" s="114"/>
      <c r="I407" s="107"/>
      <c r="J407" s="108"/>
      <c r="K407" s="109"/>
      <c r="L407" s="119"/>
      <c r="M407" s="120"/>
      <c r="N407" s="122"/>
      <c r="O407" s="123"/>
      <c r="P407" s="96">
        <f t="shared" ref="P407" si="354">H407</f>
        <v>0</v>
      </c>
      <c r="Q407" s="96" t="str">
        <f t="shared" ref="Q407" si="355">IF(AND(G407&gt;0,G407&lt;14),"unter 14 jährige",IF(AND(G407&gt;=14,G407&lt;18),"14 - 17 jährige",IF(AND(G407&gt;=18,G407&lt;27),"18 - 26 jährige",IF(G407&gt;26,"über 26 jährige",""))))</f>
        <v/>
      </c>
    </row>
    <row r="408" spans="1:17" ht="24" customHeight="1" x14ac:dyDescent="0.2">
      <c r="A408" s="106"/>
      <c r="B408" s="38"/>
      <c r="C408" s="126"/>
      <c r="D408" s="127"/>
      <c r="E408" s="128"/>
      <c r="F408" s="111"/>
      <c r="G408" s="113"/>
      <c r="H408" s="115"/>
      <c r="I408" s="116"/>
      <c r="J408" s="117"/>
      <c r="K408" s="118"/>
      <c r="L408" s="119"/>
      <c r="M408" s="121"/>
      <c r="N408" s="124"/>
      <c r="O408" s="125"/>
      <c r="P408" s="96"/>
      <c r="Q408" s="96"/>
    </row>
    <row r="409" spans="1:17" ht="24" customHeight="1" x14ac:dyDescent="0.2">
      <c r="A409" s="105"/>
      <c r="B409" s="107"/>
      <c r="C409" s="108"/>
      <c r="D409" s="108"/>
      <c r="E409" s="109"/>
      <c r="F409" s="110"/>
      <c r="G409" s="112"/>
      <c r="H409" s="114"/>
      <c r="I409" s="107"/>
      <c r="J409" s="108"/>
      <c r="K409" s="109"/>
      <c r="L409" s="119"/>
      <c r="M409" s="120"/>
      <c r="N409" s="122"/>
      <c r="O409" s="123"/>
      <c r="P409" s="96">
        <f t="shared" ref="P409" si="356">H409</f>
        <v>0</v>
      </c>
      <c r="Q409" s="96" t="str">
        <f t="shared" ref="Q409" si="357">IF(AND(G409&gt;0,G409&lt;14),"unter 14 jährige",IF(AND(G409&gt;=14,G409&lt;18),"14 - 17 jährige",IF(AND(G409&gt;=18,G409&lt;27),"18 - 26 jährige",IF(G409&gt;26,"über 26 jährige",""))))</f>
        <v/>
      </c>
    </row>
    <row r="410" spans="1:17" ht="24" customHeight="1" x14ac:dyDescent="0.2">
      <c r="A410" s="106"/>
      <c r="B410" s="38"/>
      <c r="C410" s="126"/>
      <c r="D410" s="127"/>
      <c r="E410" s="128"/>
      <c r="F410" s="111"/>
      <c r="G410" s="113"/>
      <c r="H410" s="115"/>
      <c r="I410" s="116"/>
      <c r="J410" s="117"/>
      <c r="K410" s="118"/>
      <c r="L410" s="119"/>
      <c r="M410" s="121"/>
      <c r="N410" s="124"/>
      <c r="O410" s="125"/>
      <c r="P410" s="96"/>
      <c r="Q410" s="96"/>
    </row>
    <row r="411" spans="1:17" ht="24" customHeight="1" x14ac:dyDescent="0.2">
      <c r="A411" s="105"/>
      <c r="B411" s="107"/>
      <c r="C411" s="108"/>
      <c r="D411" s="108"/>
      <c r="E411" s="109"/>
      <c r="F411" s="110"/>
      <c r="G411" s="112"/>
      <c r="H411" s="114"/>
      <c r="I411" s="107"/>
      <c r="J411" s="108"/>
      <c r="K411" s="109"/>
      <c r="L411" s="119"/>
      <c r="M411" s="120"/>
      <c r="N411" s="122"/>
      <c r="O411" s="123"/>
      <c r="P411" s="96">
        <f t="shared" ref="P411" si="358">H411</f>
        <v>0</v>
      </c>
      <c r="Q411" s="96" t="str">
        <f t="shared" ref="Q411" si="359">IF(AND(G411&gt;0,G411&lt;14),"unter 14 jährige",IF(AND(G411&gt;=14,G411&lt;18),"14 - 17 jährige",IF(AND(G411&gt;=18,G411&lt;27),"18 - 26 jährige",IF(G411&gt;26,"über 26 jährige",""))))</f>
        <v/>
      </c>
    </row>
    <row r="412" spans="1:17" ht="24" customHeight="1" x14ac:dyDescent="0.2">
      <c r="A412" s="106"/>
      <c r="B412" s="38"/>
      <c r="C412" s="126"/>
      <c r="D412" s="127"/>
      <c r="E412" s="128"/>
      <c r="F412" s="111"/>
      <c r="G412" s="113"/>
      <c r="H412" s="115"/>
      <c r="I412" s="116"/>
      <c r="J412" s="117"/>
      <c r="K412" s="118"/>
      <c r="L412" s="119"/>
      <c r="M412" s="121"/>
      <c r="N412" s="124"/>
      <c r="O412" s="125"/>
      <c r="P412" s="96"/>
      <c r="Q412" s="96"/>
    </row>
    <row r="413" spans="1:17" ht="24" customHeight="1" x14ac:dyDescent="0.2">
      <c r="A413" s="105"/>
      <c r="B413" s="107"/>
      <c r="C413" s="108"/>
      <c r="D413" s="108"/>
      <c r="E413" s="109"/>
      <c r="F413" s="110"/>
      <c r="G413" s="112"/>
      <c r="H413" s="114"/>
      <c r="I413" s="107"/>
      <c r="J413" s="108"/>
      <c r="K413" s="109"/>
      <c r="L413" s="119"/>
      <c r="M413" s="120"/>
      <c r="N413" s="122"/>
      <c r="O413" s="123"/>
      <c r="P413" s="96">
        <f t="shared" ref="P413" si="360">H413</f>
        <v>0</v>
      </c>
      <c r="Q413" s="96" t="str">
        <f t="shared" ref="Q413" si="361">IF(AND(G413&gt;0,G413&lt;14),"unter 14 jährige",IF(AND(G413&gt;=14,G413&lt;18),"14 - 17 jährige",IF(AND(G413&gt;=18,G413&lt;27),"18 - 26 jährige",IF(G413&gt;26,"über 26 jährige",""))))</f>
        <v/>
      </c>
    </row>
    <row r="414" spans="1:17" ht="24" customHeight="1" x14ac:dyDescent="0.2">
      <c r="A414" s="106"/>
      <c r="B414" s="38"/>
      <c r="C414" s="126"/>
      <c r="D414" s="127"/>
      <c r="E414" s="128"/>
      <c r="F414" s="111"/>
      <c r="G414" s="113"/>
      <c r="H414" s="115"/>
      <c r="I414" s="116"/>
      <c r="J414" s="117"/>
      <c r="K414" s="118"/>
      <c r="L414" s="119"/>
      <c r="M414" s="121"/>
      <c r="N414" s="124"/>
      <c r="O414" s="125"/>
      <c r="P414" s="96"/>
      <c r="Q414" s="96"/>
    </row>
    <row r="415" spans="1:17" ht="24" customHeight="1" x14ac:dyDescent="0.2">
      <c r="A415" s="105"/>
      <c r="B415" s="107"/>
      <c r="C415" s="108"/>
      <c r="D415" s="108"/>
      <c r="E415" s="109"/>
      <c r="F415" s="110"/>
      <c r="G415" s="112"/>
      <c r="H415" s="114"/>
      <c r="I415" s="107"/>
      <c r="J415" s="108"/>
      <c r="K415" s="109"/>
      <c r="L415" s="119"/>
      <c r="M415" s="120"/>
      <c r="N415" s="122"/>
      <c r="O415" s="123"/>
      <c r="P415" s="96">
        <f t="shared" ref="P415" si="362">H415</f>
        <v>0</v>
      </c>
      <c r="Q415" s="96" t="str">
        <f t="shared" ref="Q415" si="363">IF(AND(G415&gt;0,G415&lt;14),"unter 14 jährige",IF(AND(G415&gt;=14,G415&lt;18),"14 - 17 jährige",IF(AND(G415&gt;=18,G415&lt;27),"18 - 26 jährige",IF(G415&gt;26,"über 26 jährige",""))))</f>
        <v/>
      </c>
    </row>
    <row r="416" spans="1:17" ht="24" customHeight="1" x14ac:dyDescent="0.2">
      <c r="A416" s="106"/>
      <c r="B416" s="38"/>
      <c r="C416" s="126"/>
      <c r="D416" s="127"/>
      <c r="E416" s="128"/>
      <c r="F416" s="111"/>
      <c r="G416" s="113"/>
      <c r="H416" s="115"/>
      <c r="I416" s="116"/>
      <c r="J416" s="117"/>
      <c r="K416" s="118"/>
      <c r="L416" s="119"/>
      <c r="M416" s="121"/>
      <c r="N416" s="124"/>
      <c r="O416" s="125"/>
      <c r="P416" s="96"/>
      <c r="Q416" s="96"/>
    </row>
    <row r="417" spans="1:17" ht="24" customHeight="1" x14ac:dyDescent="0.2">
      <c r="A417" s="105"/>
      <c r="B417" s="107"/>
      <c r="C417" s="108"/>
      <c r="D417" s="108"/>
      <c r="E417" s="109"/>
      <c r="F417" s="110"/>
      <c r="G417" s="112"/>
      <c r="H417" s="114"/>
      <c r="I417" s="107"/>
      <c r="J417" s="108"/>
      <c r="K417" s="109"/>
      <c r="L417" s="119"/>
      <c r="M417" s="120"/>
      <c r="N417" s="122"/>
      <c r="O417" s="123"/>
      <c r="P417" s="96">
        <f t="shared" ref="P417" si="364">H417</f>
        <v>0</v>
      </c>
      <c r="Q417" s="96" t="str">
        <f t="shared" ref="Q417" si="365">IF(AND(G417&gt;0,G417&lt;14),"unter 14 jährige",IF(AND(G417&gt;=14,G417&lt;18),"14 - 17 jährige",IF(AND(G417&gt;=18,G417&lt;27),"18 - 26 jährige",IF(G417&gt;26,"über 26 jährige",""))))</f>
        <v/>
      </c>
    </row>
    <row r="418" spans="1:17" ht="24" customHeight="1" x14ac:dyDescent="0.2">
      <c r="A418" s="106"/>
      <c r="B418" s="38"/>
      <c r="C418" s="126"/>
      <c r="D418" s="127"/>
      <c r="E418" s="128"/>
      <c r="F418" s="111"/>
      <c r="G418" s="113"/>
      <c r="H418" s="115"/>
      <c r="I418" s="116"/>
      <c r="J418" s="117"/>
      <c r="K418" s="118"/>
      <c r="L418" s="119"/>
      <c r="M418" s="121"/>
      <c r="N418" s="124"/>
      <c r="O418" s="125"/>
      <c r="P418" s="96"/>
      <c r="Q418" s="96"/>
    </row>
    <row r="419" spans="1:17" ht="24" customHeight="1" x14ac:dyDescent="0.2">
      <c r="A419" s="105"/>
      <c r="B419" s="107"/>
      <c r="C419" s="108"/>
      <c r="D419" s="108"/>
      <c r="E419" s="109"/>
      <c r="F419" s="110"/>
      <c r="G419" s="112"/>
      <c r="H419" s="114"/>
      <c r="I419" s="107"/>
      <c r="J419" s="108"/>
      <c r="K419" s="109"/>
      <c r="L419" s="119"/>
      <c r="M419" s="120"/>
      <c r="N419" s="122"/>
      <c r="O419" s="123"/>
      <c r="P419" s="96">
        <f t="shared" ref="P419" si="366">H419</f>
        <v>0</v>
      </c>
      <c r="Q419" s="96" t="str">
        <f t="shared" ref="Q419" si="367">IF(AND(G419&gt;0,G419&lt;14),"unter 14 jährige",IF(AND(G419&gt;=14,G419&lt;18),"14 - 17 jährige",IF(AND(G419&gt;=18,G419&lt;27),"18 - 26 jährige",IF(G419&gt;26,"über 26 jährige",""))))</f>
        <v/>
      </c>
    </row>
    <row r="420" spans="1:17" ht="24" customHeight="1" x14ac:dyDescent="0.2">
      <c r="A420" s="106"/>
      <c r="B420" s="38"/>
      <c r="C420" s="126"/>
      <c r="D420" s="127"/>
      <c r="E420" s="128"/>
      <c r="F420" s="111"/>
      <c r="G420" s="113"/>
      <c r="H420" s="115"/>
      <c r="I420" s="116"/>
      <c r="J420" s="117"/>
      <c r="K420" s="118"/>
      <c r="L420" s="119"/>
      <c r="M420" s="121"/>
      <c r="N420" s="124"/>
      <c r="O420" s="125"/>
      <c r="P420" s="96"/>
      <c r="Q420" s="96"/>
    </row>
    <row r="421" spans="1:17" ht="24" customHeight="1" x14ac:dyDescent="0.2">
      <c r="A421" s="105"/>
      <c r="B421" s="107"/>
      <c r="C421" s="108"/>
      <c r="D421" s="108"/>
      <c r="E421" s="109"/>
      <c r="F421" s="110"/>
      <c r="G421" s="112"/>
      <c r="H421" s="114"/>
      <c r="I421" s="107"/>
      <c r="J421" s="108"/>
      <c r="K421" s="109"/>
      <c r="L421" s="119"/>
      <c r="M421" s="120"/>
      <c r="N421" s="122"/>
      <c r="O421" s="123"/>
      <c r="P421" s="96">
        <f t="shared" ref="P421" si="368">H421</f>
        <v>0</v>
      </c>
      <c r="Q421" s="96" t="str">
        <f t="shared" ref="Q421" si="369">IF(AND(G421&gt;0,G421&lt;14),"unter 14 jährige",IF(AND(G421&gt;=14,G421&lt;18),"14 - 17 jährige",IF(AND(G421&gt;=18,G421&lt;27),"18 - 26 jährige",IF(G421&gt;26,"über 26 jährige",""))))</f>
        <v/>
      </c>
    </row>
    <row r="422" spans="1:17" ht="24" customHeight="1" x14ac:dyDescent="0.2">
      <c r="A422" s="106"/>
      <c r="B422" s="38"/>
      <c r="C422" s="126"/>
      <c r="D422" s="127"/>
      <c r="E422" s="128"/>
      <c r="F422" s="111"/>
      <c r="G422" s="113"/>
      <c r="H422" s="115"/>
      <c r="I422" s="116"/>
      <c r="J422" s="117"/>
      <c r="K422" s="118"/>
      <c r="L422" s="119"/>
      <c r="M422" s="121"/>
      <c r="N422" s="124"/>
      <c r="O422" s="125"/>
      <c r="P422" s="96"/>
      <c r="Q422" s="96"/>
    </row>
    <row r="423" spans="1:17" ht="24" customHeight="1" x14ac:dyDescent="0.2">
      <c r="A423" s="105"/>
      <c r="B423" s="107"/>
      <c r="C423" s="108"/>
      <c r="D423" s="108"/>
      <c r="E423" s="109"/>
      <c r="F423" s="110"/>
      <c r="G423" s="112"/>
      <c r="H423" s="114"/>
      <c r="I423" s="107"/>
      <c r="J423" s="108"/>
      <c r="K423" s="109"/>
      <c r="L423" s="119"/>
      <c r="M423" s="120"/>
      <c r="N423" s="122"/>
      <c r="O423" s="123"/>
      <c r="P423" s="96">
        <f t="shared" ref="P423" si="370">H423</f>
        <v>0</v>
      </c>
      <c r="Q423" s="96" t="str">
        <f t="shared" ref="Q423" si="371">IF(AND(G423&gt;0,G423&lt;14),"unter 14 jährige",IF(AND(G423&gt;=14,G423&lt;18),"14 - 17 jährige",IF(AND(G423&gt;=18,G423&lt;27),"18 - 26 jährige",IF(G423&gt;26,"über 26 jährige",""))))</f>
        <v/>
      </c>
    </row>
    <row r="424" spans="1:17" ht="24" customHeight="1" x14ac:dyDescent="0.2">
      <c r="A424" s="106"/>
      <c r="B424" s="38"/>
      <c r="C424" s="126"/>
      <c r="D424" s="127"/>
      <c r="E424" s="128"/>
      <c r="F424" s="111"/>
      <c r="G424" s="113"/>
      <c r="H424" s="115"/>
      <c r="I424" s="116"/>
      <c r="J424" s="117"/>
      <c r="K424" s="118"/>
      <c r="L424" s="119"/>
      <c r="M424" s="121"/>
      <c r="N424" s="124"/>
      <c r="O424" s="125"/>
      <c r="P424" s="96"/>
      <c r="Q424" s="96"/>
    </row>
    <row r="425" spans="1:17" ht="24" customHeight="1" x14ac:dyDescent="0.2">
      <c r="A425" s="105"/>
      <c r="B425" s="107"/>
      <c r="C425" s="108"/>
      <c r="D425" s="108"/>
      <c r="E425" s="109"/>
      <c r="F425" s="110"/>
      <c r="G425" s="112"/>
      <c r="H425" s="114"/>
      <c r="I425" s="107"/>
      <c r="J425" s="108"/>
      <c r="K425" s="109"/>
      <c r="L425" s="119"/>
      <c r="M425" s="120"/>
      <c r="N425" s="122"/>
      <c r="O425" s="123"/>
      <c r="P425" s="96">
        <f t="shared" ref="P425" si="372">H425</f>
        <v>0</v>
      </c>
      <c r="Q425" s="96" t="str">
        <f t="shared" ref="Q425" si="373">IF(AND(G425&gt;0,G425&lt;14),"unter 14 jährige",IF(AND(G425&gt;=14,G425&lt;18),"14 - 17 jährige",IF(AND(G425&gt;=18,G425&lt;27),"18 - 26 jährige",IF(G425&gt;26,"über 26 jährige",""))))</f>
        <v/>
      </c>
    </row>
    <row r="426" spans="1:17" ht="24" customHeight="1" x14ac:dyDescent="0.2">
      <c r="A426" s="106"/>
      <c r="B426" s="38"/>
      <c r="C426" s="126"/>
      <c r="D426" s="127"/>
      <c r="E426" s="128"/>
      <c r="F426" s="111"/>
      <c r="G426" s="113"/>
      <c r="H426" s="115"/>
      <c r="I426" s="116"/>
      <c r="J426" s="117"/>
      <c r="K426" s="118"/>
      <c r="L426" s="119"/>
      <c r="M426" s="121"/>
      <c r="N426" s="124"/>
      <c r="O426" s="125"/>
      <c r="P426" s="96"/>
      <c r="Q426" s="96"/>
    </row>
    <row r="427" spans="1:17" ht="24" customHeight="1" x14ac:dyDescent="0.2">
      <c r="A427" s="105"/>
      <c r="B427" s="107"/>
      <c r="C427" s="108"/>
      <c r="D427" s="108"/>
      <c r="E427" s="109"/>
      <c r="F427" s="110"/>
      <c r="G427" s="112"/>
      <c r="H427" s="114"/>
      <c r="I427" s="107"/>
      <c r="J427" s="108"/>
      <c r="K427" s="109"/>
      <c r="L427" s="119"/>
      <c r="M427" s="120"/>
      <c r="N427" s="122"/>
      <c r="O427" s="123"/>
      <c r="P427" s="96">
        <f t="shared" ref="P427" si="374">H427</f>
        <v>0</v>
      </c>
      <c r="Q427" s="96" t="str">
        <f t="shared" ref="Q427" si="375">IF(AND(G427&gt;0,G427&lt;14),"unter 14 jährige",IF(AND(G427&gt;=14,G427&lt;18),"14 - 17 jährige",IF(AND(G427&gt;=18,G427&lt;27),"18 - 26 jährige",IF(G427&gt;26,"über 26 jährige",""))))</f>
        <v/>
      </c>
    </row>
    <row r="428" spans="1:17" ht="24" customHeight="1" x14ac:dyDescent="0.2">
      <c r="A428" s="106"/>
      <c r="B428" s="38"/>
      <c r="C428" s="126"/>
      <c r="D428" s="127"/>
      <c r="E428" s="128"/>
      <c r="F428" s="111"/>
      <c r="G428" s="113"/>
      <c r="H428" s="115"/>
      <c r="I428" s="116"/>
      <c r="J428" s="117"/>
      <c r="K428" s="118"/>
      <c r="L428" s="119"/>
      <c r="M428" s="121"/>
      <c r="N428" s="124"/>
      <c r="O428" s="125"/>
      <c r="P428" s="96"/>
      <c r="Q428" s="96"/>
    </row>
    <row r="429" spans="1:17" ht="24" customHeight="1" x14ac:dyDescent="0.2">
      <c r="A429" s="105"/>
      <c r="B429" s="107"/>
      <c r="C429" s="108"/>
      <c r="D429" s="108"/>
      <c r="E429" s="109"/>
      <c r="F429" s="110"/>
      <c r="G429" s="112"/>
      <c r="H429" s="114"/>
      <c r="I429" s="107"/>
      <c r="J429" s="108"/>
      <c r="K429" s="109"/>
      <c r="L429" s="119"/>
      <c r="M429" s="120"/>
      <c r="N429" s="122"/>
      <c r="O429" s="123"/>
      <c r="P429" s="96">
        <f t="shared" ref="P429" si="376">H429</f>
        <v>0</v>
      </c>
      <c r="Q429" s="96" t="str">
        <f t="shared" ref="Q429" si="377">IF(AND(G429&gt;0,G429&lt;14),"unter 14 jährige",IF(AND(G429&gt;=14,G429&lt;18),"14 - 17 jährige",IF(AND(G429&gt;=18,G429&lt;27),"18 - 26 jährige",IF(G429&gt;26,"über 26 jährige",""))))</f>
        <v/>
      </c>
    </row>
    <row r="430" spans="1:17" ht="24" customHeight="1" x14ac:dyDescent="0.2">
      <c r="A430" s="106"/>
      <c r="B430" s="38"/>
      <c r="C430" s="126"/>
      <c r="D430" s="127"/>
      <c r="E430" s="128"/>
      <c r="F430" s="111"/>
      <c r="G430" s="113"/>
      <c r="H430" s="115"/>
      <c r="I430" s="116"/>
      <c r="J430" s="117"/>
      <c r="K430" s="118"/>
      <c r="L430" s="119"/>
      <c r="M430" s="121"/>
      <c r="N430" s="124"/>
      <c r="O430" s="125"/>
      <c r="P430" s="96"/>
      <c r="Q430" s="96"/>
    </row>
    <row r="431" spans="1:17" ht="24" customHeight="1" x14ac:dyDescent="0.2">
      <c r="A431" s="105"/>
      <c r="B431" s="107"/>
      <c r="C431" s="108"/>
      <c r="D431" s="108"/>
      <c r="E431" s="109"/>
      <c r="F431" s="110"/>
      <c r="G431" s="112"/>
      <c r="H431" s="114"/>
      <c r="I431" s="107"/>
      <c r="J431" s="108"/>
      <c r="K431" s="109"/>
      <c r="L431" s="119"/>
      <c r="M431" s="120"/>
      <c r="N431" s="122"/>
      <c r="O431" s="123"/>
      <c r="P431" s="96">
        <f t="shared" ref="P431" si="378">H431</f>
        <v>0</v>
      </c>
      <c r="Q431" s="96" t="str">
        <f t="shared" ref="Q431" si="379">IF(AND(G431&gt;0,G431&lt;14),"unter 14 jährige",IF(AND(G431&gt;=14,G431&lt;18),"14 - 17 jährige",IF(AND(G431&gt;=18,G431&lt;27),"18 - 26 jährige",IF(G431&gt;26,"über 26 jährige",""))))</f>
        <v/>
      </c>
    </row>
    <row r="432" spans="1:17" ht="24" customHeight="1" x14ac:dyDescent="0.2">
      <c r="A432" s="106"/>
      <c r="B432" s="38"/>
      <c r="C432" s="126"/>
      <c r="D432" s="127"/>
      <c r="E432" s="128"/>
      <c r="F432" s="111"/>
      <c r="G432" s="113"/>
      <c r="H432" s="115"/>
      <c r="I432" s="116"/>
      <c r="J432" s="117"/>
      <c r="K432" s="118"/>
      <c r="L432" s="119"/>
      <c r="M432" s="121"/>
      <c r="N432" s="124"/>
      <c r="O432" s="125"/>
      <c r="P432" s="96"/>
      <c r="Q432" s="96"/>
    </row>
    <row r="433" spans="1:17" ht="24" customHeight="1" x14ac:dyDescent="0.2">
      <c r="A433" s="105"/>
      <c r="B433" s="107"/>
      <c r="C433" s="108"/>
      <c r="D433" s="108"/>
      <c r="E433" s="109"/>
      <c r="F433" s="110"/>
      <c r="G433" s="112"/>
      <c r="H433" s="114"/>
      <c r="I433" s="107"/>
      <c r="J433" s="108"/>
      <c r="K433" s="109"/>
      <c r="L433" s="119"/>
      <c r="M433" s="120"/>
      <c r="N433" s="122"/>
      <c r="O433" s="123"/>
      <c r="P433" s="96">
        <f t="shared" ref="P433" si="380">H433</f>
        <v>0</v>
      </c>
      <c r="Q433" s="96" t="str">
        <f t="shared" ref="Q433" si="381">IF(AND(G433&gt;0,G433&lt;14),"unter 14 jährige",IF(AND(G433&gt;=14,G433&lt;18),"14 - 17 jährige",IF(AND(G433&gt;=18,G433&lt;27),"18 - 26 jährige",IF(G433&gt;26,"über 26 jährige",""))))</f>
        <v/>
      </c>
    </row>
    <row r="434" spans="1:17" ht="24" customHeight="1" x14ac:dyDescent="0.2">
      <c r="A434" s="106"/>
      <c r="B434" s="38"/>
      <c r="C434" s="126"/>
      <c r="D434" s="127"/>
      <c r="E434" s="128"/>
      <c r="F434" s="111"/>
      <c r="G434" s="113"/>
      <c r="H434" s="115"/>
      <c r="I434" s="116"/>
      <c r="J434" s="117"/>
      <c r="K434" s="118"/>
      <c r="L434" s="119"/>
      <c r="M434" s="121"/>
      <c r="N434" s="124"/>
      <c r="O434" s="125"/>
      <c r="P434" s="96"/>
      <c r="Q434" s="96"/>
    </row>
    <row r="435" spans="1:17" ht="24" customHeight="1" x14ac:dyDescent="0.2">
      <c r="A435" s="105"/>
      <c r="B435" s="107"/>
      <c r="C435" s="108"/>
      <c r="D435" s="108"/>
      <c r="E435" s="109"/>
      <c r="F435" s="110"/>
      <c r="G435" s="112"/>
      <c r="H435" s="114"/>
      <c r="I435" s="107"/>
      <c r="J435" s="108"/>
      <c r="K435" s="109"/>
      <c r="L435" s="119"/>
      <c r="M435" s="120"/>
      <c r="N435" s="122"/>
      <c r="O435" s="123"/>
      <c r="P435" s="96">
        <f t="shared" ref="P435" si="382">H435</f>
        <v>0</v>
      </c>
      <c r="Q435" s="96" t="str">
        <f t="shared" ref="Q435" si="383">IF(AND(G435&gt;0,G435&lt;14),"unter 14 jährige",IF(AND(G435&gt;=14,G435&lt;18),"14 - 17 jährige",IF(AND(G435&gt;=18,G435&lt;27),"18 - 26 jährige",IF(G435&gt;26,"über 26 jährige",""))))</f>
        <v/>
      </c>
    </row>
    <row r="436" spans="1:17" ht="24" customHeight="1" x14ac:dyDescent="0.2">
      <c r="A436" s="106"/>
      <c r="B436" s="38"/>
      <c r="C436" s="126"/>
      <c r="D436" s="127"/>
      <c r="E436" s="128"/>
      <c r="F436" s="111"/>
      <c r="G436" s="113"/>
      <c r="H436" s="115"/>
      <c r="I436" s="116"/>
      <c r="J436" s="117"/>
      <c r="K436" s="118"/>
      <c r="L436" s="119"/>
      <c r="M436" s="121"/>
      <c r="N436" s="124"/>
      <c r="O436" s="125"/>
      <c r="P436" s="96"/>
      <c r="Q436" s="96"/>
    </row>
    <row r="437" spans="1:17" ht="24" customHeight="1" x14ac:dyDescent="0.2">
      <c r="A437" s="105"/>
      <c r="B437" s="107"/>
      <c r="C437" s="108"/>
      <c r="D437" s="108"/>
      <c r="E437" s="109"/>
      <c r="F437" s="110"/>
      <c r="G437" s="112"/>
      <c r="H437" s="114"/>
      <c r="I437" s="107"/>
      <c r="J437" s="108"/>
      <c r="K437" s="109"/>
      <c r="L437" s="119"/>
      <c r="M437" s="120"/>
      <c r="N437" s="122"/>
      <c r="O437" s="123"/>
      <c r="P437" s="96">
        <f t="shared" ref="P437" si="384">H437</f>
        <v>0</v>
      </c>
      <c r="Q437" s="96" t="str">
        <f t="shared" ref="Q437" si="385">IF(AND(G437&gt;0,G437&lt;14),"unter 14 jährige",IF(AND(G437&gt;=14,G437&lt;18),"14 - 17 jährige",IF(AND(G437&gt;=18,G437&lt;27),"18 - 26 jährige",IF(G437&gt;26,"über 26 jährige",""))))</f>
        <v/>
      </c>
    </row>
    <row r="438" spans="1:17" ht="24" customHeight="1" x14ac:dyDescent="0.2">
      <c r="A438" s="106"/>
      <c r="B438" s="38"/>
      <c r="C438" s="126"/>
      <c r="D438" s="127"/>
      <c r="E438" s="128"/>
      <c r="F438" s="111"/>
      <c r="G438" s="113"/>
      <c r="H438" s="115"/>
      <c r="I438" s="116"/>
      <c r="J438" s="117"/>
      <c r="K438" s="118"/>
      <c r="L438" s="119"/>
      <c r="M438" s="121"/>
      <c r="N438" s="124"/>
      <c r="O438" s="125"/>
      <c r="P438" s="96"/>
      <c r="Q438" s="96"/>
    </row>
    <row r="439" spans="1:17" ht="24" customHeight="1" x14ac:dyDescent="0.2">
      <c r="A439" s="105"/>
      <c r="B439" s="107"/>
      <c r="C439" s="108"/>
      <c r="D439" s="108"/>
      <c r="E439" s="109"/>
      <c r="F439" s="110"/>
      <c r="G439" s="112"/>
      <c r="H439" s="114"/>
      <c r="I439" s="107"/>
      <c r="J439" s="108"/>
      <c r="K439" s="109"/>
      <c r="L439" s="119"/>
      <c r="M439" s="120"/>
      <c r="N439" s="122"/>
      <c r="O439" s="123"/>
      <c r="P439" s="96">
        <f t="shared" ref="P439" si="386">H439</f>
        <v>0</v>
      </c>
      <c r="Q439" s="96" t="str">
        <f t="shared" ref="Q439" si="387">IF(AND(G439&gt;0,G439&lt;14),"unter 14 jährige",IF(AND(G439&gt;=14,G439&lt;18),"14 - 17 jährige",IF(AND(G439&gt;=18,G439&lt;27),"18 - 26 jährige",IF(G439&gt;26,"über 26 jährige",""))))</f>
        <v/>
      </c>
    </row>
    <row r="440" spans="1:17" ht="24" customHeight="1" x14ac:dyDescent="0.2">
      <c r="A440" s="106"/>
      <c r="B440" s="38"/>
      <c r="C440" s="126"/>
      <c r="D440" s="127"/>
      <c r="E440" s="128"/>
      <c r="F440" s="111"/>
      <c r="G440" s="113"/>
      <c r="H440" s="115"/>
      <c r="I440" s="116"/>
      <c r="J440" s="117"/>
      <c r="K440" s="118"/>
      <c r="L440" s="119"/>
      <c r="M440" s="121"/>
      <c r="N440" s="124"/>
      <c r="O440" s="125"/>
      <c r="P440" s="96"/>
      <c r="Q440" s="96"/>
    </row>
    <row r="441" spans="1:17" ht="24" customHeight="1" x14ac:dyDescent="0.2">
      <c r="A441" s="105"/>
      <c r="B441" s="107"/>
      <c r="C441" s="108"/>
      <c r="D441" s="108"/>
      <c r="E441" s="109"/>
      <c r="F441" s="110"/>
      <c r="G441" s="112"/>
      <c r="H441" s="114"/>
      <c r="I441" s="107"/>
      <c r="J441" s="108"/>
      <c r="K441" s="109"/>
      <c r="L441" s="119"/>
      <c r="M441" s="120"/>
      <c r="N441" s="122"/>
      <c r="O441" s="123"/>
      <c r="P441" s="96">
        <f t="shared" ref="P441" si="388">H441</f>
        <v>0</v>
      </c>
      <c r="Q441" s="96" t="str">
        <f t="shared" ref="Q441" si="389">IF(AND(G441&gt;0,G441&lt;14),"unter 14 jährige",IF(AND(G441&gt;=14,G441&lt;18),"14 - 17 jährige",IF(AND(G441&gt;=18,G441&lt;27),"18 - 26 jährige",IF(G441&gt;26,"über 26 jährige",""))))</f>
        <v/>
      </c>
    </row>
    <row r="442" spans="1:17" ht="24" customHeight="1" x14ac:dyDescent="0.2">
      <c r="A442" s="106"/>
      <c r="B442" s="38"/>
      <c r="C442" s="126"/>
      <c r="D442" s="127"/>
      <c r="E442" s="128"/>
      <c r="F442" s="111"/>
      <c r="G442" s="113"/>
      <c r="H442" s="115"/>
      <c r="I442" s="116"/>
      <c r="J442" s="117"/>
      <c r="K442" s="118"/>
      <c r="L442" s="119"/>
      <c r="M442" s="121"/>
      <c r="N442" s="124"/>
      <c r="O442" s="125"/>
      <c r="P442" s="96"/>
      <c r="Q442" s="96"/>
    </row>
    <row r="443" spans="1:17" ht="24" customHeight="1" x14ac:dyDescent="0.2">
      <c r="A443" s="105"/>
      <c r="B443" s="107"/>
      <c r="C443" s="108"/>
      <c r="D443" s="108"/>
      <c r="E443" s="109"/>
      <c r="F443" s="110"/>
      <c r="G443" s="112"/>
      <c r="H443" s="114"/>
      <c r="I443" s="107"/>
      <c r="J443" s="108"/>
      <c r="K443" s="109"/>
      <c r="L443" s="119"/>
      <c r="M443" s="120"/>
      <c r="N443" s="122"/>
      <c r="O443" s="123"/>
      <c r="P443" s="96">
        <f t="shared" ref="P443" si="390">H443</f>
        <v>0</v>
      </c>
      <c r="Q443" s="96" t="str">
        <f t="shared" ref="Q443" si="391">IF(AND(G443&gt;0,G443&lt;14),"unter 14 jährige",IF(AND(G443&gt;=14,G443&lt;18),"14 - 17 jährige",IF(AND(G443&gt;=18,G443&lt;27),"18 - 26 jährige",IF(G443&gt;26,"über 26 jährige",""))))</f>
        <v/>
      </c>
    </row>
    <row r="444" spans="1:17" ht="24" customHeight="1" x14ac:dyDescent="0.2">
      <c r="A444" s="106"/>
      <c r="B444" s="38"/>
      <c r="C444" s="126"/>
      <c r="D444" s="127"/>
      <c r="E444" s="128"/>
      <c r="F444" s="111"/>
      <c r="G444" s="113"/>
      <c r="H444" s="115"/>
      <c r="I444" s="116"/>
      <c r="J444" s="117"/>
      <c r="K444" s="118"/>
      <c r="L444" s="119"/>
      <c r="M444" s="121"/>
      <c r="N444" s="124"/>
      <c r="O444" s="125"/>
      <c r="P444" s="96"/>
      <c r="Q444" s="96"/>
    </row>
    <row r="445" spans="1:17" ht="24" customHeight="1" x14ac:dyDescent="0.2">
      <c r="A445" s="105"/>
      <c r="B445" s="107"/>
      <c r="C445" s="108"/>
      <c r="D445" s="108"/>
      <c r="E445" s="109"/>
      <c r="F445" s="110"/>
      <c r="G445" s="112"/>
      <c r="H445" s="114"/>
      <c r="I445" s="107"/>
      <c r="J445" s="108"/>
      <c r="K445" s="109"/>
      <c r="L445" s="119"/>
      <c r="M445" s="120"/>
      <c r="N445" s="122"/>
      <c r="O445" s="123"/>
      <c r="P445" s="96">
        <f t="shared" ref="P445" si="392">H445</f>
        <v>0</v>
      </c>
      <c r="Q445" s="96" t="str">
        <f t="shared" ref="Q445" si="393">IF(AND(G445&gt;0,G445&lt;14),"unter 14 jährige",IF(AND(G445&gt;=14,G445&lt;18),"14 - 17 jährige",IF(AND(G445&gt;=18,G445&lt;27),"18 - 26 jährige",IF(G445&gt;26,"über 26 jährige",""))))</f>
        <v/>
      </c>
    </row>
    <row r="446" spans="1:17" ht="24" customHeight="1" x14ac:dyDescent="0.2">
      <c r="A446" s="106"/>
      <c r="B446" s="38"/>
      <c r="C446" s="126"/>
      <c r="D446" s="127"/>
      <c r="E446" s="128"/>
      <c r="F446" s="111"/>
      <c r="G446" s="113"/>
      <c r="H446" s="115"/>
      <c r="I446" s="116"/>
      <c r="J446" s="117"/>
      <c r="K446" s="118"/>
      <c r="L446" s="119"/>
      <c r="M446" s="121"/>
      <c r="N446" s="124"/>
      <c r="O446" s="125"/>
      <c r="P446" s="96"/>
      <c r="Q446" s="96"/>
    </row>
    <row r="447" spans="1:17" ht="24" customHeight="1" x14ac:dyDescent="0.2">
      <c r="A447" s="105"/>
      <c r="B447" s="107"/>
      <c r="C447" s="108"/>
      <c r="D447" s="108"/>
      <c r="E447" s="109"/>
      <c r="F447" s="110"/>
      <c r="G447" s="112"/>
      <c r="H447" s="114"/>
      <c r="I447" s="107"/>
      <c r="J447" s="108"/>
      <c r="K447" s="109"/>
      <c r="L447" s="119"/>
      <c r="M447" s="120"/>
      <c r="N447" s="122"/>
      <c r="O447" s="123"/>
      <c r="P447" s="96">
        <f t="shared" ref="P447" si="394">H447</f>
        <v>0</v>
      </c>
      <c r="Q447" s="96" t="str">
        <f t="shared" ref="Q447" si="395">IF(AND(G447&gt;0,G447&lt;14),"unter 14 jährige",IF(AND(G447&gt;=14,G447&lt;18),"14 - 17 jährige",IF(AND(G447&gt;=18,G447&lt;27),"18 - 26 jährige",IF(G447&gt;26,"über 26 jährige",""))))</f>
        <v/>
      </c>
    </row>
    <row r="448" spans="1:17" ht="24" customHeight="1" x14ac:dyDescent="0.2">
      <c r="A448" s="106"/>
      <c r="B448" s="38"/>
      <c r="C448" s="126"/>
      <c r="D448" s="127"/>
      <c r="E448" s="128"/>
      <c r="F448" s="111"/>
      <c r="G448" s="113"/>
      <c r="H448" s="115"/>
      <c r="I448" s="116"/>
      <c r="J448" s="117"/>
      <c r="K448" s="118"/>
      <c r="L448" s="119"/>
      <c r="M448" s="121"/>
      <c r="N448" s="124"/>
      <c r="O448" s="125"/>
      <c r="P448" s="96"/>
      <c r="Q448" s="96"/>
    </row>
    <row r="449" spans="1:17" ht="24" customHeight="1" x14ac:dyDescent="0.2">
      <c r="A449" s="105"/>
      <c r="B449" s="107"/>
      <c r="C449" s="108"/>
      <c r="D449" s="108"/>
      <c r="E449" s="109"/>
      <c r="F449" s="110"/>
      <c r="G449" s="112"/>
      <c r="H449" s="114"/>
      <c r="I449" s="107"/>
      <c r="J449" s="108"/>
      <c r="K449" s="109"/>
      <c r="L449" s="119"/>
      <c r="M449" s="120"/>
      <c r="N449" s="122"/>
      <c r="O449" s="123"/>
      <c r="P449" s="96">
        <f t="shared" ref="P449" si="396">H449</f>
        <v>0</v>
      </c>
      <c r="Q449" s="96" t="str">
        <f t="shared" ref="Q449" si="397">IF(AND(G449&gt;0,G449&lt;14),"unter 14 jährige",IF(AND(G449&gt;=14,G449&lt;18),"14 - 17 jährige",IF(AND(G449&gt;=18,G449&lt;27),"18 - 26 jährige",IF(G449&gt;26,"über 26 jährige",""))))</f>
        <v/>
      </c>
    </row>
    <row r="450" spans="1:17" ht="24" customHeight="1" x14ac:dyDescent="0.2">
      <c r="A450" s="106"/>
      <c r="B450" s="38"/>
      <c r="C450" s="126"/>
      <c r="D450" s="127"/>
      <c r="E450" s="128"/>
      <c r="F450" s="111"/>
      <c r="G450" s="113"/>
      <c r="H450" s="115"/>
      <c r="I450" s="116"/>
      <c r="J450" s="117"/>
      <c r="K450" s="118"/>
      <c r="L450" s="119"/>
      <c r="M450" s="121"/>
      <c r="N450" s="124"/>
      <c r="O450" s="125"/>
      <c r="P450" s="96"/>
      <c r="Q450" s="96"/>
    </row>
    <row r="451" spans="1:17" ht="24" customHeight="1" x14ac:dyDescent="0.2">
      <c r="A451" s="105"/>
      <c r="B451" s="107"/>
      <c r="C451" s="108"/>
      <c r="D451" s="108"/>
      <c r="E451" s="109"/>
      <c r="F451" s="110"/>
      <c r="G451" s="112"/>
      <c r="H451" s="114"/>
      <c r="I451" s="107"/>
      <c r="J451" s="108"/>
      <c r="K451" s="109"/>
      <c r="L451" s="119"/>
      <c r="M451" s="120"/>
      <c r="N451" s="122"/>
      <c r="O451" s="123"/>
      <c r="P451" s="96">
        <f t="shared" ref="P451" si="398">H451</f>
        <v>0</v>
      </c>
      <c r="Q451" s="96" t="str">
        <f t="shared" ref="Q451" si="399">IF(AND(G451&gt;0,G451&lt;14),"unter 14 jährige",IF(AND(G451&gt;=14,G451&lt;18),"14 - 17 jährige",IF(AND(G451&gt;=18,G451&lt;27),"18 - 26 jährige",IF(G451&gt;26,"über 26 jährige",""))))</f>
        <v/>
      </c>
    </row>
    <row r="452" spans="1:17" ht="24" customHeight="1" x14ac:dyDescent="0.2">
      <c r="A452" s="106"/>
      <c r="B452" s="38"/>
      <c r="C452" s="126"/>
      <c r="D452" s="127"/>
      <c r="E452" s="128"/>
      <c r="F452" s="111"/>
      <c r="G452" s="113"/>
      <c r="H452" s="115"/>
      <c r="I452" s="116"/>
      <c r="J452" s="117"/>
      <c r="K452" s="118"/>
      <c r="L452" s="119"/>
      <c r="M452" s="121"/>
      <c r="N452" s="124"/>
      <c r="O452" s="125"/>
      <c r="P452" s="96"/>
      <c r="Q452" s="96"/>
    </row>
    <row r="453" spans="1:17" ht="24" customHeight="1" x14ac:dyDescent="0.2">
      <c r="A453" s="105"/>
      <c r="B453" s="107"/>
      <c r="C453" s="108"/>
      <c r="D453" s="108"/>
      <c r="E453" s="109"/>
      <c r="F453" s="110"/>
      <c r="G453" s="112"/>
      <c r="H453" s="114"/>
      <c r="I453" s="107"/>
      <c r="J453" s="108"/>
      <c r="K453" s="109"/>
      <c r="L453" s="119"/>
      <c r="M453" s="120"/>
      <c r="N453" s="122"/>
      <c r="O453" s="123"/>
      <c r="P453" s="96">
        <f t="shared" ref="P453" si="400">H453</f>
        <v>0</v>
      </c>
      <c r="Q453" s="96" t="str">
        <f t="shared" ref="Q453" si="401">IF(AND(G453&gt;0,G453&lt;14),"unter 14 jährige",IF(AND(G453&gt;=14,G453&lt;18),"14 - 17 jährige",IF(AND(G453&gt;=18,G453&lt;27),"18 - 26 jährige",IF(G453&gt;26,"über 26 jährige",""))))</f>
        <v/>
      </c>
    </row>
    <row r="454" spans="1:17" ht="24" customHeight="1" x14ac:dyDescent="0.2">
      <c r="A454" s="106"/>
      <c r="B454" s="38"/>
      <c r="C454" s="126"/>
      <c r="D454" s="127"/>
      <c r="E454" s="128"/>
      <c r="F454" s="111"/>
      <c r="G454" s="113"/>
      <c r="H454" s="115"/>
      <c r="I454" s="116"/>
      <c r="J454" s="117"/>
      <c r="K454" s="118"/>
      <c r="L454" s="119"/>
      <c r="M454" s="121"/>
      <c r="N454" s="124"/>
      <c r="O454" s="125"/>
      <c r="P454" s="96"/>
      <c r="Q454" s="96"/>
    </row>
    <row r="455" spans="1:17" ht="24" customHeight="1" x14ac:dyDescent="0.2">
      <c r="A455" s="105"/>
      <c r="B455" s="107"/>
      <c r="C455" s="108"/>
      <c r="D455" s="108"/>
      <c r="E455" s="109"/>
      <c r="F455" s="110"/>
      <c r="G455" s="112"/>
      <c r="H455" s="114"/>
      <c r="I455" s="107"/>
      <c r="J455" s="108"/>
      <c r="K455" s="109"/>
      <c r="L455" s="119"/>
      <c r="M455" s="120"/>
      <c r="N455" s="122"/>
      <c r="O455" s="123"/>
      <c r="P455" s="96">
        <f t="shared" ref="P455" si="402">H455</f>
        <v>0</v>
      </c>
      <c r="Q455" s="96" t="str">
        <f t="shared" ref="Q455" si="403">IF(AND(G455&gt;0,G455&lt;14),"unter 14 jährige",IF(AND(G455&gt;=14,G455&lt;18),"14 - 17 jährige",IF(AND(G455&gt;=18,G455&lt;27),"18 - 26 jährige",IF(G455&gt;26,"über 26 jährige",""))))</f>
        <v/>
      </c>
    </row>
    <row r="456" spans="1:17" ht="24" customHeight="1" x14ac:dyDescent="0.2">
      <c r="A456" s="106"/>
      <c r="B456" s="38"/>
      <c r="C456" s="126"/>
      <c r="D456" s="127"/>
      <c r="E456" s="128"/>
      <c r="F456" s="111"/>
      <c r="G456" s="113"/>
      <c r="H456" s="115"/>
      <c r="I456" s="116"/>
      <c r="J456" s="117"/>
      <c r="K456" s="118"/>
      <c r="L456" s="119"/>
      <c r="M456" s="121"/>
      <c r="N456" s="124"/>
      <c r="O456" s="125"/>
      <c r="P456" s="96"/>
      <c r="Q456" s="96"/>
    </row>
    <row r="457" spans="1:17" ht="24" customHeight="1" x14ac:dyDescent="0.2">
      <c r="A457" s="105"/>
      <c r="B457" s="107"/>
      <c r="C457" s="108"/>
      <c r="D457" s="108"/>
      <c r="E457" s="109"/>
      <c r="F457" s="110"/>
      <c r="G457" s="112"/>
      <c r="H457" s="114"/>
      <c r="I457" s="107"/>
      <c r="J457" s="108"/>
      <c r="K457" s="109"/>
      <c r="L457" s="119"/>
      <c r="M457" s="120"/>
      <c r="N457" s="122"/>
      <c r="O457" s="123"/>
      <c r="P457" s="96">
        <f t="shared" ref="P457" si="404">H457</f>
        <v>0</v>
      </c>
      <c r="Q457" s="96" t="str">
        <f t="shared" ref="Q457" si="405">IF(AND(G457&gt;0,G457&lt;14),"unter 14 jährige",IF(AND(G457&gt;=14,G457&lt;18),"14 - 17 jährige",IF(AND(G457&gt;=18,G457&lt;27),"18 - 26 jährige",IF(G457&gt;26,"über 26 jährige",""))))</f>
        <v/>
      </c>
    </row>
    <row r="458" spans="1:17" ht="24" customHeight="1" x14ac:dyDescent="0.2">
      <c r="A458" s="106"/>
      <c r="B458" s="38"/>
      <c r="C458" s="126"/>
      <c r="D458" s="127"/>
      <c r="E458" s="128"/>
      <c r="F458" s="111"/>
      <c r="G458" s="113"/>
      <c r="H458" s="115"/>
      <c r="I458" s="116"/>
      <c r="J458" s="117"/>
      <c r="K458" s="118"/>
      <c r="L458" s="119"/>
      <c r="M458" s="121"/>
      <c r="N458" s="124"/>
      <c r="O458" s="125"/>
      <c r="P458" s="96"/>
      <c r="Q458" s="96"/>
    </row>
    <row r="459" spans="1:17" ht="24" customHeight="1" x14ac:dyDescent="0.2">
      <c r="A459" s="105"/>
      <c r="B459" s="107"/>
      <c r="C459" s="108"/>
      <c r="D459" s="108"/>
      <c r="E459" s="109"/>
      <c r="F459" s="110"/>
      <c r="G459" s="112"/>
      <c r="H459" s="114"/>
      <c r="I459" s="107"/>
      <c r="J459" s="108"/>
      <c r="K459" s="109"/>
      <c r="L459" s="119"/>
      <c r="M459" s="120"/>
      <c r="N459" s="122"/>
      <c r="O459" s="123"/>
      <c r="P459" s="96">
        <f t="shared" ref="P459" si="406">H459</f>
        <v>0</v>
      </c>
      <c r="Q459" s="96" t="str">
        <f t="shared" ref="Q459" si="407">IF(AND(G459&gt;0,G459&lt;14),"unter 14 jährige",IF(AND(G459&gt;=14,G459&lt;18),"14 - 17 jährige",IF(AND(G459&gt;=18,G459&lt;27),"18 - 26 jährige",IF(G459&gt;26,"über 26 jährige",""))))</f>
        <v/>
      </c>
    </row>
    <row r="460" spans="1:17" ht="24" customHeight="1" x14ac:dyDescent="0.2">
      <c r="A460" s="106"/>
      <c r="B460" s="38"/>
      <c r="C460" s="126"/>
      <c r="D460" s="127"/>
      <c r="E460" s="128"/>
      <c r="F460" s="111"/>
      <c r="G460" s="113"/>
      <c r="H460" s="115"/>
      <c r="I460" s="116"/>
      <c r="J460" s="117"/>
      <c r="K460" s="118"/>
      <c r="L460" s="119"/>
      <c r="M460" s="121"/>
      <c r="N460" s="124"/>
      <c r="O460" s="125"/>
      <c r="P460" s="96"/>
      <c r="Q460" s="96"/>
    </row>
    <row r="461" spans="1:17" ht="24" customHeight="1" x14ac:dyDescent="0.2">
      <c r="A461" s="105"/>
      <c r="B461" s="107"/>
      <c r="C461" s="108"/>
      <c r="D461" s="108"/>
      <c r="E461" s="109"/>
      <c r="F461" s="110"/>
      <c r="G461" s="112"/>
      <c r="H461" s="114"/>
      <c r="I461" s="107"/>
      <c r="J461" s="108"/>
      <c r="K461" s="109"/>
      <c r="L461" s="119"/>
      <c r="M461" s="120"/>
      <c r="N461" s="122"/>
      <c r="O461" s="123"/>
      <c r="P461" s="96">
        <f t="shared" ref="P461" si="408">H461</f>
        <v>0</v>
      </c>
      <c r="Q461" s="96" t="str">
        <f t="shared" ref="Q461" si="409">IF(AND(G461&gt;0,G461&lt;14),"unter 14 jährige",IF(AND(G461&gt;=14,G461&lt;18),"14 - 17 jährige",IF(AND(G461&gt;=18,G461&lt;27),"18 - 26 jährige",IF(G461&gt;26,"über 26 jährige",""))))</f>
        <v/>
      </c>
    </row>
    <row r="462" spans="1:17" ht="24" customHeight="1" x14ac:dyDescent="0.2">
      <c r="A462" s="106"/>
      <c r="B462" s="38"/>
      <c r="C462" s="126"/>
      <c r="D462" s="127"/>
      <c r="E462" s="128"/>
      <c r="F462" s="111"/>
      <c r="G462" s="113"/>
      <c r="H462" s="115"/>
      <c r="I462" s="116"/>
      <c r="J462" s="117"/>
      <c r="K462" s="118"/>
      <c r="L462" s="119"/>
      <c r="M462" s="121"/>
      <c r="N462" s="124"/>
      <c r="O462" s="125"/>
      <c r="P462" s="96"/>
      <c r="Q462" s="96"/>
    </row>
    <row r="463" spans="1:17" ht="24" customHeight="1" x14ac:dyDescent="0.2">
      <c r="A463" s="105"/>
      <c r="B463" s="107"/>
      <c r="C463" s="108"/>
      <c r="D463" s="108"/>
      <c r="E463" s="109"/>
      <c r="F463" s="110"/>
      <c r="G463" s="112"/>
      <c r="H463" s="114"/>
      <c r="I463" s="107"/>
      <c r="J463" s="108"/>
      <c r="K463" s="109"/>
      <c r="L463" s="119"/>
      <c r="M463" s="120"/>
      <c r="N463" s="122"/>
      <c r="O463" s="123"/>
      <c r="P463" s="96">
        <f t="shared" ref="P463" si="410">H463</f>
        <v>0</v>
      </c>
      <c r="Q463" s="96" t="str">
        <f t="shared" ref="Q463" si="411">IF(AND(G463&gt;0,G463&lt;14),"unter 14 jährige",IF(AND(G463&gt;=14,G463&lt;18),"14 - 17 jährige",IF(AND(G463&gt;=18,G463&lt;27),"18 - 26 jährige",IF(G463&gt;26,"über 26 jährige",""))))</f>
        <v/>
      </c>
    </row>
    <row r="464" spans="1:17" ht="24" customHeight="1" x14ac:dyDescent="0.2">
      <c r="A464" s="106"/>
      <c r="B464" s="38"/>
      <c r="C464" s="126"/>
      <c r="D464" s="127"/>
      <c r="E464" s="128"/>
      <c r="F464" s="111"/>
      <c r="G464" s="113"/>
      <c r="H464" s="115"/>
      <c r="I464" s="116"/>
      <c r="J464" s="117"/>
      <c r="K464" s="118"/>
      <c r="L464" s="119"/>
      <c r="M464" s="121"/>
      <c r="N464" s="124"/>
      <c r="O464" s="125"/>
      <c r="P464" s="96"/>
      <c r="Q464" s="96"/>
    </row>
    <row r="465" spans="1:17" ht="24" customHeight="1" x14ac:dyDescent="0.2">
      <c r="A465" s="105"/>
      <c r="B465" s="107"/>
      <c r="C465" s="108"/>
      <c r="D465" s="108"/>
      <c r="E465" s="109"/>
      <c r="F465" s="110"/>
      <c r="G465" s="112"/>
      <c r="H465" s="114"/>
      <c r="I465" s="107"/>
      <c r="J465" s="108"/>
      <c r="K465" s="109"/>
      <c r="L465" s="119"/>
      <c r="M465" s="120"/>
      <c r="N465" s="122"/>
      <c r="O465" s="123"/>
      <c r="P465" s="96">
        <f t="shared" ref="P465" si="412">H465</f>
        <v>0</v>
      </c>
      <c r="Q465" s="96" t="str">
        <f t="shared" ref="Q465" si="413">IF(AND(G465&gt;0,G465&lt;14),"unter 14 jährige",IF(AND(G465&gt;=14,G465&lt;18),"14 - 17 jährige",IF(AND(G465&gt;=18,G465&lt;27),"18 - 26 jährige",IF(G465&gt;26,"über 26 jährige",""))))</f>
        <v/>
      </c>
    </row>
    <row r="466" spans="1:17" ht="24" customHeight="1" x14ac:dyDescent="0.2">
      <c r="A466" s="106"/>
      <c r="B466" s="38"/>
      <c r="C466" s="126"/>
      <c r="D466" s="127"/>
      <c r="E466" s="128"/>
      <c r="F466" s="111"/>
      <c r="G466" s="113"/>
      <c r="H466" s="115"/>
      <c r="I466" s="116"/>
      <c r="J466" s="117"/>
      <c r="K466" s="118"/>
      <c r="L466" s="119"/>
      <c r="M466" s="121"/>
      <c r="N466" s="124"/>
      <c r="O466" s="125"/>
      <c r="P466" s="96"/>
      <c r="Q466" s="96"/>
    </row>
    <row r="467" spans="1:17" ht="24" customHeight="1" x14ac:dyDescent="0.2">
      <c r="A467" s="105"/>
      <c r="B467" s="107"/>
      <c r="C467" s="108"/>
      <c r="D467" s="108"/>
      <c r="E467" s="109"/>
      <c r="F467" s="110"/>
      <c r="G467" s="112"/>
      <c r="H467" s="114"/>
      <c r="I467" s="107"/>
      <c r="J467" s="108"/>
      <c r="K467" s="109"/>
      <c r="L467" s="119"/>
      <c r="M467" s="120"/>
      <c r="N467" s="122"/>
      <c r="O467" s="123"/>
      <c r="P467" s="96">
        <f t="shared" ref="P467" si="414">H467</f>
        <v>0</v>
      </c>
      <c r="Q467" s="96" t="str">
        <f t="shared" ref="Q467" si="415">IF(AND(G467&gt;0,G467&lt;14),"unter 14 jährige",IF(AND(G467&gt;=14,G467&lt;18),"14 - 17 jährige",IF(AND(G467&gt;=18,G467&lt;27),"18 - 26 jährige",IF(G467&gt;26,"über 26 jährige",""))))</f>
        <v/>
      </c>
    </row>
    <row r="468" spans="1:17" ht="24" customHeight="1" x14ac:dyDescent="0.2">
      <c r="A468" s="106"/>
      <c r="B468" s="38"/>
      <c r="C468" s="126"/>
      <c r="D468" s="127"/>
      <c r="E468" s="128"/>
      <c r="F468" s="111"/>
      <c r="G468" s="113"/>
      <c r="H468" s="115"/>
      <c r="I468" s="116"/>
      <c r="J468" s="117"/>
      <c r="K468" s="118"/>
      <c r="L468" s="119"/>
      <c r="M468" s="121"/>
      <c r="N468" s="124"/>
      <c r="O468" s="125"/>
      <c r="P468" s="96"/>
      <c r="Q468" s="96"/>
    </row>
    <row r="469" spans="1:17" ht="24" customHeight="1" x14ac:dyDescent="0.2">
      <c r="A469" s="105"/>
      <c r="B469" s="107"/>
      <c r="C469" s="108"/>
      <c r="D469" s="108"/>
      <c r="E469" s="109"/>
      <c r="F469" s="110"/>
      <c r="G469" s="112"/>
      <c r="H469" s="114"/>
      <c r="I469" s="107"/>
      <c r="J469" s="108"/>
      <c r="K469" s="109"/>
      <c r="L469" s="119"/>
      <c r="M469" s="120"/>
      <c r="N469" s="122"/>
      <c r="O469" s="123"/>
      <c r="P469" s="96">
        <f t="shared" ref="P469" si="416">H469</f>
        <v>0</v>
      </c>
      <c r="Q469" s="96" t="str">
        <f t="shared" ref="Q469" si="417">IF(AND(G469&gt;0,G469&lt;14),"unter 14 jährige",IF(AND(G469&gt;=14,G469&lt;18),"14 - 17 jährige",IF(AND(G469&gt;=18,G469&lt;27),"18 - 26 jährige",IF(G469&gt;26,"über 26 jährige",""))))</f>
        <v/>
      </c>
    </row>
    <row r="470" spans="1:17" ht="24" customHeight="1" x14ac:dyDescent="0.2">
      <c r="A470" s="106"/>
      <c r="B470" s="38"/>
      <c r="C470" s="126"/>
      <c r="D470" s="127"/>
      <c r="E470" s="128"/>
      <c r="F470" s="111"/>
      <c r="G470" s="113"/>
      <c r="H470" s="115"/>
      <c r="I470" s="116"/>
      <c r="J470" s="117"/>
      <c r="K470" s="118"/>
      <c r="L470" s="119"/>
      <c r="M470" s="121"/>
      <c r="N470" s="124"/>
      <c r="O470" s="125"/>
      <c r="P470" s="96"/>
      <c r="Q470" s="96"/>
    </row>
    <row r="471" spans="1:17" ht="24" customHeight="1" x14ac:dyDescent="0.2">
      <c r="A471" s="105"/>
      <c r="B471" s="107"/>
      <c r="C471" s="108"/>
      <c r="D471" s="108"/>
      <c r="E471" s="109"/>
      <c r="F471" s="110"/>
      <c r="G471" s="112"/>
      <c r="H471" s="114"/>
      <c r="I471" s="107"/>
      <c r="J471" s="108"/>
      <c r="K471" s="109"/>
      <c r="L471" s="119"/>
      <c r="M471" s="120"/>
      <c r="N471" s="122"/>
      <c r="O471" s="123"/>
      <c r="P471" s="96">
        <f t="shared" ref="P471" si="418">H471</f>
        <v>0</v>
      </c>
      <c r="Q471" s="96" t="str">
        <f t="shared" ref="Q471" si="419">IF(AND(G471&gt;0,G471&lt;14),"unter 14 jährige",IF(AND(G471&gt;=14,G471&lt;18),"14 - 17 jährige",IF(AND(G471&gt;=18,G471&lt;27),"18 - 26 jährige",IF(G471&gt;26,"über 26 jährige",""))))</f>
        <v/>
      </c>
    </row>
    <row r="472" spans="1:17" ht="24" customHeight="1" x14ac:dyDescent="0.2">
      <c r="A472" s="106"/>
      <c r="B472" s="38"/>
      <c r="C472" s="126"/>
      <c r="D472" s="127"/>
      <c r="E472" s="128"/>
      <c r="F472" s="111"/>
      <c r="G472" s="113"/>
      <c r="H472" s="115"/>
      <c r="I472" s="116"/>
      <c r="J472" s="117"/>
      <c r="K472" s="118"/>
      <c r="L472" s="119"/>
      <c r="M472" s="121"/>
      <c r="N472" s="124"/>
      <c r="O472" s="125"/>
      <c r="P472" s="96"/>
      <c r="Q472" s="96"/>
    </row>
    <row r="473" spans="1:17" ht="24" customHeight="1" x14ac:dyDescent="0.2">
      <c r="A473" s="105"/>
      <c r="B473" s="107"/>
      <c r="C473" s="108"/>
      <c r="D473" s="108"/>
      <c r="E473" s="109"/>
      <c r="F473" s="110"/>
      <c r="G473" s="112"/>
      <c r="H473" s="114"/>
      <c r="I473" s="107"/>
      <c r="J473" s="108"/>
      <c r="K473" s="109"/>
      <c r="L473" s="119"/>
      <c r="M473" s="120"/>
      <c r="N473" s="122"/>
      <c r="O473" s="123"/>
      <c r="P473" s="96">
        <f t="shared" ref="P473" si="420">H473</f>
        <v>0</v>
      </c>
      <c r="Q473" s="96" t="str">
        <f t="shared" ref="Q473" si="421">IF(AND(G473&gt;0,G473&lt;14),"unter 14 jährige",IF(AND(G473&gt;=14,G473&lt;18),"14 - 17 jährige",IF(AND(G473&gt;=18,G473&lt;27),"18 - 26 jährige",IF(G473&gt;26,"über 26 jährige",""))))</f>
        <v/>
      </c>
    </row>
    <row r="474" spans="1:17" ht="24" customHeight="1" x14ac:dyDescent="0.2">
      <c r="A474" s="106"/>
      <c r="B474" s="38"/>
      <c r="C474" s="126"/>
      <c r="D474" s="127"/>
      <c r="E474" s="128"/>
      <c r="F474" s="111"/>
      <c r="G474" s="113"/>
      <c r="H474" s="115"/>
      <c r="I474" s="116"/>
      <c r="J474" s="117"/>
      <c r="K474" s="118"/>
      <c r="L474" s="119"/>
      <c r="M474" s="121"/>
      <c r="N474" s="124"/>
      <c r="O474" s="125"/>
      <c r="P474" s="96"/>
      <c r="Q474" s="96"/>
    </row>
    <row r="475" spans="1:17" ht="24" customHeight="1" x14ac:dyDescent="0.2">
      <c r="A475" s="105"/>
      <c r="B475" s="107"/>
      <c r="C475" s="108"/>
      <c r="D475" s="108"/>
      <c r="E475" s="109"/>
      <c r="F475" s="110"/>
      <c r="G475" s="112"/>
      <c r="H475" s="114"/>
      <c r="I475" s="107"/>
      <c r="J475" s="108"/>
      <c r="K475" s="109"/>
      <c r="L475" s="119"/>
      <c r="M475" s="120"/>
      <c r="N475" s="122"/>
      <c r="O475" s="123"/>
      <c r="P475" s="96">
        <f t="shared" ref="P475" si="422">H475</f>
        <v>0</v>
      </c>
      <c r="Q475" s="96" t="str">
        <f t="shared" ref="Q475" si="423">IF(AND(G475&gt;0,G475&lt;14),"unter 14 jährige",IF(AND(G475&gt;=14,G475&lt;18),"14 - 17 jährige",IF(AND(G475&gt;=18,G475&lt;27),"18 - 26 jährige",IF(G475&gt;26,"über 26 jährige",""))))</f>
        <v/>
      </c>
    </row>
    <row r="476" spans="1:17" ht="24" customHeight="1" x14ac:dyDescent="0.2">
      <c r="A476" s="106"/>
      <c r="B476" s="38"/>
      <c r="C476" s="126"/>
      <c r="D476" s="127"/>
      <c r="E476" s="128"/>
      <c r="F476" s="111"/>
      <c r="G476" s="113"/>
      <c r="H476" s="115"/>
      <c r="I476" s="116"/>
      <c r="J476" s="117"/>
      <c r="K476" s="118"/>
      <c r="L476" s="119"/>
      <c r="M476" s="121"/>
      <c r="N476" s="124"/>
      <c r="O476" s="125"/>
      <c r="P476" s="96"/>
      <c r="Q476" s="96"/>
    </row>
    <row r="477" spans="1:17" ht="24" customHeight="1" x14ac:dyDescent="0.2">
      <c r="A477" s="105"/>
      <c r="B477" s="107"/>
      <c r="C477" s="108"/>
      <c r="D477" s="108"/>
      <c r="E477" s="109"/>
      <c r="F477" s="110"/>
      <c r="G477" s="112"/>
      <c r="H477" s="114"/>
      <c r="I477" s="107"/>
      <c r="J477" s="108"/>
      <c r="K477" s="109"/>
      <c r="L477" s="119"/>
      <c r="M477" s="120"/>
      <c r="N477" s="122"/>
      <c r="O477" s="123"/>
      <c r="P477" s="96">
        <f t="shared" ref="P477" si="424">H477</f>
        <v>0</v>
      </c>
      <c r="Q477" s="96" t="str">
        <f t="shared" ref="Q477" si="425">IF(AND(G477&gt;0,G477&lt;14),"unter 14 jährige",IF(AND(G477&gt;=14,G477&lt;18),"14 - 17 jährige",IF(AND(G477&gt;=18,G477&lt;27),"18 - 26 jährige",IF(G477&gt;26,"über 26 jährige",""))))</f>
        <v/>
      </c>
    </row>
    <row r="478" spans="1:17" ht="24" customHeight="1" x14ac:dyDescent="0.2">
      <c r="A478" s="106"/>
      <c r="B478" s="38"/>
      <c r="C478" s="126"/>
      <c r="D478" s="127"/>
      <c r="E478" s="128"/>
      <c r="F478" s="111"/>
      <c r="G478" s="113"/>
      <c r="H478" s="115"/>
      <c r="I478" s="116"/>
      <c r="J478" s="117"/>
      <c r="K478" s="118"/>
      <c r="L478" s="119"/>
      <c r="M478" s="121"/>
      <c r="N478" s="124"/>
      <c r="O478" s="125"/>
      <c r="P478" s="96"/>
      <c r="Q478" s="96"/>
    </row>
    <row r="479" spans="1:17" ht="24" customHeight="1" x14ac:dyDescent="0.2">
      <c r="A479" s="105"/>
      <c r="B479" s="107"/>
      <c r="C479" s="108"/>
      <c r="D479" s="108"/>
      <c r="E479" s="109"/>
      <c r="F479" s="110"/>
      <c r="G479" s="112"/>
      <c r="H479" s="114"/>
      <c r="I479" s="107"/>
      <c r="J479" s="108"/>
      <c r="K479" s="109"/>
      <c r="L479" s="119"/>
      <c r="M479" s="120"/>
      <c r="N479" s="122"/>
      <c r="O479" s="123"/>
      <c r="P479" s="96">
        <f t="shared" ref="P479" si="426">H479</f>
        <v>0</v>
      </c>
      <c r="Q479" s="96" t="str">
        <f t="shared" ref="Q479" si="427">IF(AND(G479&gt;0,G479&lt;14),"unter 14 jährige",IF(AND(G479&gt;=14,G479&lt;18),"14 - 17 jährige",IF(AND(G479&gt;=18,G479&lt;27),"18 - 26 jährige",IF(G479&gt;26,"über 26 jährige",""))))</f>
        <v/>
      </c>
    </row>
    <row r="480" spans="1:17" ht="24" customHeight="1" x14ac:dyDescent="0.2">
      <c r="A480" s="106"/>
      <c r="B480" s="38"/>
      <c r="C480" s="126"/>
      <c r="D480" s="127"/>
      <c r="E480" s="128"/>
      <c r="F480" s="111"/>
      <c r="G480" s="113"/>
      <c r="H480" s="115"/>
      <c r="I480" s="116"/>
      <c r="J480" s="117"/>
      <c r="K480" s="118"/>
      <c r="L480" s="119"/>
      <c r="M480" s="121"/>
      <c r="N480" s="124"/>
      <c r="O480" s="125"/>
      <c r="P480" s="96"/>
      <c r="Q480" s="96"/>
    </row>
    <row r="481" spans="1:17" ht="24" customHeight="1" x14ac:dyDescent="0.2">
      <c r="A481" s="105"/>
      <c r="B481" s="107"/>
      <c r="C481" s="108"/>
      <c r="D481" s="108"/>
      <c r="E481" s="109"/>
      <c r="F481" s="110"/>
      <c r="G481" s="112"/>
      <c r="H481" s="114"/>
      <c r="I481" s="107"/>
      <c r="J481" s="108"/>
      <c r="K481" s="109"/>
      <c r="L481" s="119"/>
      <c r="M481" s="120"/>
      <c r="N481" s="122"/>
      <c r="O481" s="123"/>
      <c r="P481" s="96">
        <f t="shared" ref="P481" si="428">H481</f>
        <v>0</v>
      </c>
      <c r="Q481" s="96" t="str">
        <f t="shared" ref="Q481" si="429">IF(AND(G481&gt;0,G481&lt;14),"unter 14 jährige",IF(AND(G481&gt;=14,G481&lt;18),"14 - 17 jährige",IF(AND(G481&gt;=18,G481&lt;27),"18 - 26 jährige",IF(G481&gt;26,"über 26 jährige",""))))</f>
        <v/>
      </c>
    </row>
    <row r="482" spans="1:17" ht="24" customHeight="1" x14ac:dyDescent="0.2">
      <c r="A482" s="106"/>
      <c r="B482" s="38"/>
      <c r="C482" s="126"/>
      <c r="D482" s="127"/>
      <c r="E482" s="128"/>
      <c r="F482" s="111"/>
      <c r="G482" s="113"/>
      <c r="H482" s="115"/>
      <c r="I482" s="116"/>
      <c r="J482" s="117"/>
      <c r="K482" s="118"/>
      <c r="L482" s="119"/>
      <c r="M482" s="121"/>
      <c r="N482" s="124"/>
      <c r="O482" s="125"/>
      <c r="P482" s="96"/>
      <c r="Q482" s="96"/>
    </row>
    <row r="483" spans="1:17" ht="24" customHeight="1" x14ac:dyDescent="0.2">
      <c r="A483" s="105"/>
      <c r="B483" s="107"/>
      <c r="C483" s="108"/>
      <c r="D483" s="108"/>
      <c r="E483" s="109"/>
      <c r="F483" s="110"/>
      <c r="G483" s="112"/>
      <c r="H483" s="114"/>
      <c r="I483" s="107"/>
      <c r="J483" s="108"/>
      <c r="K483" s="109"/>
      <c r="L483" s="119"/>
      <c r="M483" s="120"/>
      <c r="N483" s="122"/>
      <c r="O483" s="123"/>
      <c r="P483" s="96">
        <f t="shared" ref="P483" si="430">H483</f>
        <v>0</v>
      </c>
      <c r="Q483" s="96" t="str">
        <f t="shared" ref="Q483" si="431">IF(AND(G483&gt;0,G483&lt;14),"unter 14 jährige",IF(AND(G483&gt;=14,G483&lt;18),"14 - 17 jährige",IF(AND(G483&gt;=18,G483&lt;27),"18 - 26 jährige",IF(G483&gt;26,"über 26 jährige",""))))</f>
        <v/>
      </c>
    </row>
    <row r="484" spans="1:17" ht="24" customHeight="1" x14ac:dyDescent="0.2">
      <c r="A484" s="106"/>
      <c r="B484" s="38"/>
      <c r="C484" s="126"/>
      <c r="D484" s="127"/>
      <c r="E484" s="128"/>
      <c r="F484" s="111"/>
      <c r="G484" s="113"/>
      <c r="H484" s="115"/>
      <c r="I484" s="116"/>
      <c r="J484" s="117"/>
      <c r="K484" s="118"/>
      <c r="L484" s="119"/>
      <c r="M484" s="121"/>
      <c r="N484" s="124"/>
      <c r="O484" s="125"/>
      <c r="P484" s="96"/>
      <c r="Q484" s="96"/>
    </row>
    <row r="485" spans="1:17" ht="24" customHeight="1" x14ac:dyDescent="0.2">
      <c r="A485" s="105"/>
      <c r="B485" s="107"/>
      <c r="C485" s="108"/>
      <c r="D485" s="108"/>
      <c r="E485" s="109"/>
      <c r="F485" s="110"/>
      <c r="G485" s="112"/>
      <c r="H485" s="114"/>
      <c r="I485" s="107"/>
      <c r="J485" s="108"/>
      <c r="K485" s="109"/>
      <c r="L485" s="119"/>
      <c r="M485" s="120"/>
      <c r="N485" s="122"/>
      <c r="O485" s="123"/>
      <c r="P485" s="96">
        <f t="shared" ref="P485" si="432">H485</f>
        <v>0</v>
      </c>
      <c r="Q485" s="96" t="str">
        <f t="shared" ref="Q485" si="433">IF(AND(G485&gt;0,G485&lt;14),"unter 14 jährige",IF(AND(G485&gt;=14,G485&lt;18),"14 - 17 jährige",IF(AND(G485&gt;=18,G485&lt;27),"18 - 26 jährige",IF(G485&gt;26,"über 26 jährige",""))))</f>
        <v/>
      </c>
    </row>
    <row r="486" spans="1:17" ht="24" customHeight="1" x14ac:dyDescent="0.2">
      <c r="A486" s="106"/>
      <c r="B486" s="38"/>
      <c r="C486" s="126"/>
      <c r="D486" s="127"/>
      <c r="E486" s="128"/>
      <c r="F486" s="111"/>
      <c r="G486" s="113"/>
      <c r="H486" s="115"/>
      <c r="I486" s="116"/>
      <c r="J486" s="117"/>
      <c r="K486" s="118"/>
      <c r="L486" s="119"/>
      <c r="M486" s="121"/>
      <c r="N486" s="124"/>
      <c r="O486" s="125"/>
      <c r="P486" s="96"/>
      <c r="Q486" s="96"/>
    </row>
    <row r="487" spans="1:17" ht="24" customHeight="1" x14ac:dyDescent="0.2">
      <c r="A487" s="105"/>
      <c r="B487" s="107"/>
      <c r="C487" s="108"/>
      <c r="D487" s="108"/>
      <c r="E487" s="109"/>
      <c r="F487" s="110"/>
      <c r="G487" s="112"/>
      <c r="H487" s="114"/>
      <c r="I487" s="107"/>
      <c r="J487" s="108"/>
      <c r="K487" s="109"/>
      <c r="L487" s="119"/>
      <c r="M487" s="120"/>
      <c r="N487" s="122"/>
      <c r="O487" s="123"/>
      <c r="P487" s="96">
        <f t="shared" ref="P487" si="434">H487</f>
        <v>0</v>
      </c>
      <c r="Q487" s="96" t="str">
        <f t="shared" ref="Q487" si="435">IF(AND(G487&gt;0,G487&lt;14),"unter 14 jährige",IF(AND(G487&gt;=14,G487&lt;18),"14 - 17 jährige",IF(AND(G487&gt;=18,G487&lt;27),"18 - 26 jährige",IF(G487&gt;26,"über 26 jährige",""))))</f>
        <v/>
      </c>
    </row>
    <row r="488" spans="1:17" ht="24" customHeight="1" x14ac:dyDescent="0.2">
      <c r="A488" s="106"/>
      <c r="B488" s="38"/>
      <c r="C488" s="126"/>
      <c r="D488" s="127"/>
      <c r="E488" s="128"/>
      <c r="F488" s="111"/>
      <c r="G488" s="113"/>
      <c r="H488" s="115"/>
      <c r="I488" s="116"/>
      <c r="J488" s="117"/>
      <c r="K488" s="118"/>
      <c r="L488" s="119"/>
      <c r="M488" s="121"/>
      <c r="N488" s="124"/>
      <c r="O488" s="125"/>
      <c r="P488" s="96"/>
      <c r="Q488" s="96"/>
    </row>
    <row r="489" spans="1:17" ht="24" customHeight="1" x14ac:dyDescent="0.2">
      <c r="A489" s="105"/>
      <c r="B489" s="107"/>
      <c r="C489" s="108"/>
      <c r="D489" s="108"/>
      <c r="E489" s="109"/>
      <c r="F489" s="110"/>
      <c r="G489" s="112"/>
      <c r="H489" s="114"/>
      <c r="I489" s="107"/>
      <c r="J489" s="108"/>
      <c r="K489" s="109"/>
      <c r="L489" s="119"/>
      <c r="M489" s="120"/>
      <c r="N489" s="122"/>
      <c r="O489" s="123"/>
      <c r="P489" s="96">
        <f t="shared" ref="P489" si="436">H489</f>
        <v>0</v>
      </c>
      <c r="Q489" s="96" t="str">
        <f t="shared" ref="Q489" si="437">IF(AND(G489&gt;0,G489&lt;14),"unter 14 jährige",IF(AND(G489&gt;=14,G489&lt;18),"14 - 17 jährige",IF(AND(G489&gt;=18,G489&lt;27),"18 - 26 jährige",IF(G489&gt;26,"über 26 jährige",""))))</f>
        <v/>
      </c>
    </row>
    <row r="490" spans="1:17" ht="24" customHeight="1" x14ac:dyDescent="0.2">
      <c r="A490" s="106"/>
      <c r="B490" s="38"/>
      <c r="C490" s="126"/>
      <c r="D490" s="127"/>
      <c r="E490" s="128"/>
      <c r="F490" s="111"/>
      <c r="G490" s="113"/>
      <c r="H490" s="115"/>
      <c r="I490" s="116"/>
      <c r="J490" s="117"/>
      <c r="K490" s="118"/>
      <c r="L490" s="119"/>
      <c r="M490" s="121"/>
      <c r="N490" s="124"/>
      <c r="O490" s="125"/>
      <c r="P490" s="96"/>
      <c r="Q490" s="96"/>
    </row>
    <row r="491" spans="1:17" ht="24" customHeight="1" x14ac:dyDescent="0.2">
      <c r="A491" s="105"/>
      <c r="B491" s="107"/>
      <c r="C491" s="108"/>
      <c r="D491" s="108"/>
      <c r="E491" s="109"/>
      <c r="F491" s="110"/>
      <c r="G491" s="112"/>
      <c r="H491" s="114"/>
      <c r="I491" s="107"/>
      <c r="J491" s="108"/>
      <c r="K491" s="109"/>
      <c r="L491" s="119"/>
      <c r="M491" s="120"/>
      <c r="N491" s="122"/>
      <c r="O491" s="123"/>
      <c r="P491" s="96">
        <f t="shared" ref="P491" si="438">H491</f>
        <v>0</v>
      </c>
      <c r="Q491" s="96" t="str">
        <f t="shared" ref="Q491" si="439">IF(AND(G491&gt;0,G491&lt;14),"unter 14 jährige",IF(AND(G491&gt;=14,G491&lt;18),"14 - 17 jährige",IF(AND(G491&gt;=18,G491&lt;27),"18 - 26 jährige",IF(G491&gt;26,"über 26 jährige",""))))</f>
        <v/>
      </c>
    </row>
    <row r="492" spans="1:17" ht="24" customHeight="1" x14ac:dyDescent="0.2">
      <c r="A492" s="106"/>
      <c r="B492" s="38"/>
      <c r="C492" s="126"/>
      <c r="D492" s="127"/>
      <c r="E492" s="128"/>
      <c r="F492" s="111"/>
      <c r="G492" s="113"/>
      <c r="H492" s="115"/>
      <c r="I492" s="116"/>
      <c r="J492" s="117"/>
      <c r="K492" s="118"/>
      <c r="L492" s="119"/>
      <c r="M492" s="121"/>
      <c r="N492" s="124"/>
      <c r="O492" s="125"/>
      <c r="P492" s="96"/>
      <c r="Q492" s="96"/>
    </row>
    <row r="493" spans="1:17" ht="24" customHeight="1" x14ac:dyDescent="0.2">
      <c r="A493" s="105"/>
      <c r="B493" s="107"/>
      <c r="C493" s="108"/>
      <c r="D493" s="108"/>
      <c r="E493" s="109"/>
      <c r="F493" s="110"/>
      <c r="G493" s="112"/>
      <c r="H493" s="114"/>
      <c r="I493" s="107"/>
      <c r="J493" s="108"/>
      <c r="K493" s="109"/>
      <c r="L493" s="119"/>
      <c r="M493" s="120"/>
      <c r="N493" s="122"/>
      <c r="O493" s="123"/>
      <c r="P493" s="96">
        <f t="shared" ref="P493" si="440">H493</f>
        <v>0</v>
      </c>
      <c r="Q493" s="96" t="str">
        <f t="shared" ref="Q493" si="441">IF(AND(G493&gt;0,G493&lt;14),"unter 14 jährige",IF(AND(G493&gt;=14,G493&lt;18),"14 - 17 jährige",IF(AND(G493&gt;=18,G493&lt;27),"18 - 26 jährige",IF(G493&gt;26,"über 26 jährige",""))))</f>
        <v/>
      </c>
    </row>
    <row r="494" spans="1:17" ht="24" customHeight="1" x14ac:dyDescent="0.2">
      <c r="A494" s="106"/>
      <c r="B494" s="38"/>
      <c r="C494" s="126"/>
      <c r="D494" s="127"/>
      <c r="E494" s="128"/>
      <c r="F494" s="111"/>
      <c r="G494" s="113"/>
      <c r="H494" s="115"/>
      <c r="I494" s="116"/>
      <c r="J494" s="117"/>
      <c r="K494" s="118"/>
      <c r="L494" s="119"/>
      <c r="M494" s="121"/>
      <c r="N494" s="124"/>
      <c r="O494" s="125"/>
      <c r="P494" s="96"/>
      <c r="Q494" s="96"/>
    </row>
    <row r="495" spans="1:17" ht="24" customHeight="1" x14ac:dyDescent="0.2">
      <c r="A495" s="105"/>
      <c r="B495" s="107"/>
      <c r="C495" s="108"/>
      <c r="D495" s="108"/>
      <c r="E495" s="109"/>
      <c r="F495" s="110"/>
      <c r="G495" s="112"/>
      <c r="H495" s="114"/>
      <c r="I495" s="107"/>
      <c r="J495" s="108"/>
      <c r="K495" s="109"/>
      <c r="L495" s="119"/>
      <c r="M495" s="120"/>
      <c r="N495" s="122"/>
      <c r="O495" s="123"/>
      <c r="P495" s="96">
        <f t="shared" ref="P495" si="442">H495</f>
        <v>0</v>
      </c>
      <c r="Q495" s="96" t="str">
        <f t="shared" ref="Q495" si="443">IF(AND(G495&gt;0,G495&lt;14),"unter 14 jährige",IF(AND(G495&gt;=14,G495&lt;18),"14 - 17 jährige",IF(AND(G495&gt;=18,G495&lt;27),"18 - 26 jährige",IF(G495&gt;26,"über 26 jährige",""))))</f>
        <v/>
      </c>
    </row>
    <row r="496" spans="1:17" ht="24" customHeight="1" x14ac:dyDescent="0.2">
      <c r="A496" s="106"/>
      <c r="B496" s="38"/>
      <c r="C496" s="126"/>
      <c r="D496" s="127"/>
      <c r="E496" s="128"/>
      <c r="F496" s="111"/>
      <c r="G496" s="113"/>
      <c r="H496" s="115"/>
      <c r="I496" s="116"/>
      <c r="J496" s="117"/>
      <c r="K496" s="118"/>
      <c r="L496" s="119"/>
      <c r="M496" s="121"/>
      <c r="N496" s="124"/>
      <c r="O496" s="125"/>
      <c r="P496" s="96"/>
      <c r="Q496" s="96"/>
    </row>
    <row r="497" spans="1:17" ht="24" customHeight="1" x14ac:dyDescent="0.2">
      <c r="A497" s="105"/>
      <c r="B497" s="107"/>
      <c r="C497" s="108"/>
      <c r="D497" s="108"/>
      <c r="E497" s="109"/>
      <c r="F497" s="110"/>
      <c r="G497" s="112"/>
      <c r="H497" s="114"/>
      <c r="I497" s="107"/>
      <c r="J497" s="108"/>
      <c r="K497" s="109"/>
      <c r="L497" s="119"/>
      <c r="M497" s="120"/>
      <c r="N497" s="122"/>
      <c r="O497" s="123"/>
      <c r="P497" s="96">
        <f t="shared" ref="P497" si="444">H497</f>
        <v>0</v>
      </c>
      <c r="Q497" s="96" t="str">
        <f t="shared" ref="Q497" si="445">IF(AND(G497&gt;0,G497&lt;14),"unter 14 jährige",IF(AND(G497&gt;=14,G497&lt;18),"14 - 17 jährige",IF(AND(G497&gt;=18,G497&lt;27),"18 - 26 jährige",IF(G497&gt;26,"über 26 jährige",""))))</f>
        <v/>
      </c>
    </row>
    <row r="498" spans="1:17" ht="24" customHeight="1" x14ac:dyDescent="0.2">
      <c r="A498" s="106"/>
      <c r="B498" s="38"/>
      <c r="C498" s="126"/>
      <c r="D498" s="127"/>
      <c r="E498" s="128"/>
      <c r="F498" s="111"/>
      <c r="G498" s="113"/>
      <c r="H498" s="115"/>
      <c r="I498" s="116"/>
      <c r="J498" s="117"/>
      <c r="K498" s="118"/>
      <c r="L498" s="119"/>
      <c r="M498" s="121"/>
      <c r="N498" s="124"/>
      <c r="O498" s="125"/>
      <c r="P498" s="96"/>
      <c r="Q498" s="96"/>
    </row>
    <row r="499" spans="1:17" ht="24" customHeight="1" x14ac:dyDescent="0.2">
      <c r="A499" s="105"/>
      <c r="B499" s="107"/>
      <c r="C499" s="108"/>
      <c r="D499" s="108"/>
      <c r="E499" s="109"/>
      <c r="F499" s="110"/>
      <c r="G499" s="112"/>
      <c r="H499" s="114"/>
      <c r="I499" s="107"/>
      <c r="J499" s="108"/>
      <c r="K499" s="109"/>
      <c r="L499" s="119"/>
      <c r="M499" s="120"/>
      <c r="N499" s="122"/>
      <c r="O499" s="123"/>
      <c r="P499" s="96">
        <f t="shared" ref="P499" si="446">H499</f>
        <v>0</v>
      </c>
      <c r="Q499" s="96" t="str">
        <f t="shared" ref="Q499" si="447">IF(AND(G499&gt;0,G499&lt;14),"unter 14 jährige",IF(AND(G499&gt;=14,G499&lt;18),"14 - 17 jährige",IF(AND(G499&gt;=18,G499&lt;27),"18 - 26 jährige",IF(G499&gt;26,"über 26 jährige",""))))</f>
        <v/>
      </c>
    </row>
    <row r="500" spans="1:17" ht="24" customHeight="1" x14ac:dyDescent="0.2">
      <c r="A500" s="106"/>
      <c r="B500" s="38"/>
      <c r="C500" s="126"/>
      <c r="D500" s="127"/>
      <c r="E500" s="128"/>
      <c r="F500" s="111"/>
      <c r="G500" s="113"/>
      <c r="H500" s="115"/>
      <c r="I500" s="116"/>
      <c r="J500" s="117"/>
      <c r="K500" s="118"/>
      <c r="L500" s="119"/>
      <c r="M500" s="121"/>
      <c r="N500" s="124"/>
      <c r="O500" s="125"/>
      <c r="P500" s="96"/>
      <c r="Q500" s="96"/>
    </row>
    <row r="501" spans="1:17" ht="24" customHeight="1" x14ac:dyDescent="0.2">
      <c r="A501" s="105"/>
      <c r="B501" s="107"/>
      <c r="C501" s="108"/>
      <c r="D501" s="108"/>
      <c r="E501" s="109"/>
      <c r="F501" s="110"/>
      <c r="G501" s="112"/>
      <c r="H501" s="114"/>
      <c r="I501" s="107"/>
      <c r="J501" s="108"/>
      <c r="K501" s="109"/>
      <c r="L501" s="119"/>
      <c r="M501" s="120"/>
      <c r="N501" s="122"/>
      <c r="O501" s="123"/>
      <c r="P501" s="96">
        <f t="shared" ref="P501" si="448">H501</f>
        <v>0</v>
      </c>
      <c r="Q501" s="96" t="str">
        <f t="shared" ref="Q501" si="449">IF(AND(G501&gt;0,G501&lt;14),"unter 14 jährige",IF(AND(G501&gt;=14,G501&lt;18),"14 - 17 jährige",IF(AND(G501&gt;=18,G501&lt;27),"18 - 26 jährige",IF(G501&gt;26,"über 26 jährige",""))))</f>
        <v/>
      </c>
    </row>
    <row r="502" spans="1:17" ht="24" customHeight="1" x14ac:dyDescent="0.2">
      <c r="A502" s="106"/>
      <c r="B502" s="38"/>
      <c r="C502" s="126"/>
      <c r="D502" s="127"/>
      <c r="E502" s="128"/>
      <c r="F502" s="111"/>
      <c r="G502" s="113"/>
      <c r="H502" s="115"/>
      <c r="I502" s="116"/>
      <c r="J502" s="117"/>
      <c r="K502" s="118"/>
      <c r="L502" s="119"/>
      <c r="M502" s="121"/>
      <c r="N502" s="124"/>
      <c r="O502" s="125"/>
      <c r="P502" s="96"/>
      <c r="Q502" s="96"/>
    </row>
    <row r="503" spans="1:17" ht="24" customHeight="1" x14ac:dyDescent="0.2">
      <c r="A503" s="105"/>
      <c r="B503" s="107"/>
      <c r="C503" s="108"/>
      <c r="D503" s="108"/>
      <c r="E503" s="109"/>
      <c r="F503" s="110"/>
      <c r="G503" s="112"/>
      <c r="H503" s="114"/>
      <c r="I503" s="107"/>
      <c r="J503" s="108"/>
      <c r="K503" s="109"/>
      <c r="L503" s="119"/>
      <c r="M503" s="120"/>
      <c r="N503" s="122"/>
      <c r="O503" s="123"/>
      <c r="P503" s="96">
        <f t="shared" ref="P503" si="450">H503</f>
        <v>0</v>
      </c>
      <c r="Q503" s="96" t="str">
        <f t="shared" ref="Q503" si="451">IF(AND(G503&gt;0,G503&lt;14),"unter 14 jährige",IF(AND(G503&gt;=14,G503&lt;18),"14 - 17 jährige",IF(AND(G503&gt;=18,G503&lt;27),"18 - 26 jährige",IF(G503&gt;26,"über 26 jährige",""))))</f>
        <v/>
      </c>
    </row>
    <row r="504" spans="1:17" ht="24" customHeight="1" x14ac:dyDescent="0.2">
      <c r="A504" s="106"/>
      <c r="B504" s="38"/>
      <c r="C504" s="126"/>
      <c r="D504" s="127"/>
      <c r="E504" s="128"/>
      <c r="F504" s="111"/>
      <c r="G504" s="113"/>
      <c r="H504" s="115"/>
      <c r="I504" s="116"/>
      <c r="J504" s="117"/>
      <c r="K504" s="118"/>
      <c r="L504" s="119"/>
      <c r="M504" s="121"/>
      <c r="N504" s="124"/>
      <c r="O504" s="125"/>
      <c r="P504" s="96"/>
      <c r="Q504" s="96"/>
    </row>
    <row r="505" spans="1:17" ht="24" customHeight="1" x14ac:dyDescent="0.2">
      <c r="A505" s="105"/>
      <c r="B505" s="107"/>
      <c r="C505" s="108"/>
      <c r="D505" s="108"/>
      <c r="E505" s="109"/>
      <c r="F505" s="110"/>
      <c r="G505" s="112"/>
      <c r="H505" s="114"/>
      <c r="I505" s="107"/>
      <c r="J505" s="108"/>
      <c r="K505" s="109"/>
      <c r="L505" s="119"/>
      <c r="M505" s="120"/>
      <c r="N505" s="122"/>
      <c r="O505" s="123"/>
      <c r="P505" s="96">
        <f t="shared" ref="P505" si="452">H505</f>
        <v>0</v>
      </c>
      <c r="Q505" s="96" t="str">
        <f t="shared" ref="Q505" si="453">IF(AND(G505&gt;0,G505&lt;14),"unter 14 jährige",IF(AND(G505&gt;=14,G505&lt;18),"14 - 17 jährige",IF(AND(G505&gt;=18,G505&lt;27),"18 - 26 jährige",IF(G505&gt;26,"über 26 jährige",""))))</f>
        <v/>
      </c>
    </row>
    <row r="506" spans="1:17" ht="24" customHeight="1" x14ac:dyDescent="0.2">
      <c r="A506" s="106"/>
      <c r="B506" s="38"/>
      <c r="C506" s="126"/>
      <c r="D506" s="127"/>
      <c r="E506" s="128"/>
      <c r="F506" s="111"/>
      <c r="G506" s="113"/>
      <c r="H506" s="115"/>
      <c r="I506" s="116"/>
      <c r="J506" s="117"/>
      <c r="K506" s="118"/>
      <c r="L506" s="119"/>
      <c r="M506" s="121"/>
      <c r="N506" s="124"/>
      <c r="O506" s="125"/>
      <c r="P506" s="96"/>
      <c r="Q506" s="96"/>
    </row>
    <row r="507" spans="1:17" ht="24" customHeight="1" x14ac:dyDescent="0.2">
      <c r="A507" s="105"/>
      <c r="B507" s="107"/>
      <c r="C507" s="108"/>
      <c r="D507" s="108"/>
      <c r="E507" s="109"/>
      <c r="F507" s="110"/>
      <c r="G507" s="112"/>
      <c r="H507" s="114"/>
      <c r="I507" s="107"/>
      <c r="J507" s="108"/>
      <c r="K507" s="109"/>
      <c r="L507" s="119"/>
      <c r="M507" s="120"/>
      <c r="N507" s="122"/>
      <c r="O507" s="123"/>
      <c r="P507" s="96">
        <f t="shared" ref="P507" si="454">H507</f>
        <v>0</v>
      </c>
      <c r="Q507" s="96" t="str">
        <f t="shared" ref="Q507" si="455">IF(AND(G507&gt;0,G507&lt;14),"unter 14 jährige",IF(AND(G507&gt;=14,G507&lt;18),"14 - 17 jährige",IF(AND(G507&gt;=18,G507&lt;27),"18 - 26 jährige",IF(G507&gt;26,"über 26 jährige",""))))</f>
        <v/>
      </c>
    </row>
    <row r="508" spans="1:17" ht="24" customHeight="1" x14ac:dyDescent="0.2">
      <c r="A508" s="106"/>
      <c r="B508" s="38"/>
      <c r="C508" s="126"/>
      <c r="D508" s="127"/>
      <c r="E508" s="128"/>
      <c r="F508" s="111"/>
      <c r="G508" s="113"/>
      <c r="H508" s="115"/>
      <c r="I508" s="116"/>
      <c r="J508" s="117"/>
      <c r="K508" s="118"/>
      <c r="L508" s="119"/>
      <c r="M508" s="121"/>
      <c r="N508" s="124"/>
      <c r="O508" s="125"/>
      <c r="P508" s="96"/>
      <c r="Q508" s="96"/>
    </row>
    <row r="509" spans="1:17" ht="24" customHeight="1" x14ac:dyDescent="0.2">
      <c r="A509" s="105"/>
      <c r="B509" s="107"/>
      <c r="C509" s="108"/>
      <c r="D509" s="108"/>
      <c r="E509" s="109"/>
      <c r="F509" s="110"/>
      <c r="G509" s="112"/>
      <c r="H509" s="114"/>
      <c r="I509" s="107"/>
      <c r="J509" s="108"/>
      <c r="K509" s="109"/>
      <c r="L509" s="119"/>
      <c r="M509" s="120"/>
      <c r="N509" s="122"/>
      <c r="O509" s="123"/>
      <c r="P509" s="96">
        <f t="shared" ref="P509" si="456">H509</f>
        <v>0</v>
      </c>
      <c r="Q509" s="96" t="str">
        <f t="shared" ref="Q509" si="457">IF(AND(G509&gt;0,G509&lt;14),"unter 14 jährige",IF(AND(G509&gt;=14,G509&lt;18),"14 - 17 jährige",IF(AND(G509&gt;=18,G509&lt;27),"18 - 26 jährige",IF(G509&gt;26,"über 26 jährige",""))))</f>
        <v/>
      </c>
    </row>
    <row r="510" spans="1:17" ht="24" customHeight="1" x14ac:dyDescent="0.2">
      <c r="A510" s="106"/>
      <c r="B510" s="38"/>
      <c r="C510" s="126"/>
      <c r="D510" s="127"/>
      <c r="E510" s="128"/>
      <c r="F510" s="111"/>
      <c r="G510" s="113"/>
      <c r="H510" s="115"/>
      <c r="I510" s="116"/>
      <c r="J510" s="117"/>
      <c r="K510" s="118"/>
      <c r="L510" s="119"/>
      <c r="M510" s="121"/>
      <c r="N510" s="124"/>
      <c r="O510" s="125"/>
      <c r="P510" s="96"/>
      <c r="Q510" s="96"/>
    </row>
    <row r="511" spans="1:17" ht="24" customHeight="1" x14ac:dyDescent="0.2">
      <c r="A511" s="105"/>
      <c r="B511" s="107"/>
      <c r="C511" s="108"/>
      <c r="D511" s="108"/>
      <c r="E511" s="109"/>
      <c r="F511" s="110"/>
      <c r="G511" s="112"/>
      <c r="H511" s="114"/>
      <c r="I511" s="107"/>
      <c r="J511" s="108"/>
      <c r="K511" s="109"/>
      <c r="L511" s="119"/>
      <c r="M511" s="120"/>
      <c r="N511" s="122"/>
      <c r="O511" s="123"/>
      <c r="P511" s="96">
        <f t="shared" ref="P511" si="458">H511</f>
        <v>0</v>
      </c>
      <c r="Q511" s="96" t="str">
        <f t="shared" ref="Q511" si="459">IF(AND(G511&gt;0,G511&lt;14),"unter 14 jährige",IF(AND(G511&gt;=14,G511&lt;18),"14 - 17 jährige",IF(AND(G511&gt;=18,G511&lt;27),"18 - 26 jährige",IF(G511&gt;26,"über 26 jährige",""))))</f>
        <v/>
      </c>
    </row>
    <row r="512" spans="1:17" ht="24" customHeight="1" x14ac:dyDescent="0.2">
      <c r="A512" s="106"/>
      <c r="B512" s="38"/>
      <c r="C512" s="126"/>
      <c r="D512" s="127"/>
      <c r="E512" s="128"/>
      <c r="F512" s="111"/>
      <c r="G512" s="113"/>
      <c r="H512" s="115"/>
      <c r="I512" s="116"/>
      <c r="J512" s="117"/>
      <c r="K512" s="118"/>
      <c r="L512" s="119"/>
      <c r="M512" s="121"/>
      <c r="N512" s="124"/>
      <c r="O512" s="125"/>
      <c r="P512" s="96"/>
      <c r="Q512" s="96"/>
    </row>
    <row r="513" spans="1:17" ht="24" customHeight="1" x14ac:dyDescent="0.2">
      <c r="A513" s="105"/>
      <c r="B513" s="107"/>
      <c r="C513" s="108"/>
      <c r="D513" s="108"/>
      <c r="E513" s="109"/>
      <c r="F513" s="110"/>
      <c r="G513" s="112"/>
      <c r="H513" s="114"/>
      <c r="I513" s="107"/>
      <c r="J513" s="108"/>
      <c r="K513" s="109"/>
      <c r="L513" s="119"/>
      <c r="M513" s="120"/>
      <c r="N513" s="122"/>
      <c r="O513" s="123"/>
      <c r="P513" s="96">
        <f t="shared" ref="P513" si="460">H513</f>
        <v>0</v>
      </c>
      <c r="Q513" s="96" t="str">
        <f t="shared" ref="Q513" si="461">IF(AND(G513&gt;0,G513&lt;14),"unter 14 jährige",IF(AND(G513&gt;=14,G513&lt;18),"14 - 17 jährige",IF(AND(G513&gt;=18,G513&lt;27),"18 - 26 jährige",IF(G513&gt;26,"über 26 jährige",""))))</f>
        <v/>
      </c>
    </row>
    <row r="514" spans="1:17" ht="24" customHeight="1" x14ac:dyDescent="0.2">
      <c r="A514" s="106"/>
      <c r="B514" s="38"/>
      <c r="C514" s="126"/>
      <c r="D514" s="127"/>
      <c r="E514" s="128"/>
      <c r="F514" s="111"/>
      <c r="G514" s="113"/>
      <c r="H514" s="115"/>
      <c r="I514" s="116"/>
      <c r="J514" s="117"/>
      <c r="K514" s="118"/>
      <c r="L514" s="119"/>
      <c r="M514" s="121"/>
      <c r="N514" s="124"/>
      <c r="O514" s="125"/>
      <c r="P514" s="96"/>
      <c r="Q514" s="96"/>
    </row>
    <row r="515" spans="1:17" ht="24" customHeight="1" x14ac:dyDescent="0.2">
      <c r="A515" s="105"/>
      <c r="B515" s="107"/>
      <c r="C515" s="108"/>
      <c r="D515" s="108"/>
      <c r="E515" s="109"/>
      <c r="F515" s="110"/>
      <c r="G515" s="112"/>
      <c r="H515" s="114"/>
      <c r="I515" s="107"/>
      <c r="J515" s="108"/>
      <c r="K515" s="109"/>
      <c r="L515" s="119"/>
      <c r="M515" s="120"/>
      <c r="N515" s="122"/>
      <c r="O515" s="123"/>
      <c r="P515" s="96">
        <f t="shared" ref="P515" si="462">H515</f>
        <v>0</v>
      </c>
      <c r="Q515" s="96" t="str">
        <f t="shared" ref="Q515" si="463">IF(AND(G515&gt;0,G515&lt;14),"unter 14 jährige",IF(AND(G515&gt;=14,G515&lt;18),"14 - 17 jährige",IF(AND(G515&gt;=18,G515&lt;27),"18 - 26 jährige",IF(G515&gt;26,"über 26 jährige",""))))</f>
        <v/>
      </c>
    </row>
    <row r="516" spans="1:17" ht="24" customHeight="1" x14ac:dyDescent="0.2">
      <c r="A516" s="106"/>
      <c r="B516" s="38"/>
      <c r="C516" s="126"/>
      <c r="D516" s="127"/>
      <c r="E516" s="128"/>
      <c r="F516" s="111"/>
      <c r="G516" s="113"/>
      <c r="H516" s="115"/>
      <c r="I516" s="116"/>
      <c r="J516" s="117"/>
      <c r="K516" s="118"/>
      <c r="L516" s="119"/>
      <c r="M516" s="121"/>
      <c r="N516" s="124"/>
      <c r="O516" s="125"/>
      <c r="P516" s="96"/>
      <c r="Q516" s="96"/>
    </row>
    <row r="517" spans="1:17" ht="24" customHeight="1" x14ac:dyDescent="0.2">
      <c r="A517" s="105"/>
      <c r="B517" s="107"/>
      <c r="C517" s="108"/>
      <c r="D517" s="108"/>
      <c r="E517" s="109"/>
      <c r="F517" s="110"/>
      <c r="G517" s="112"/>
      <c r="H517" s="114"/>
      <c r="I517" s="107"/>
      <c r="J517" s="108"/>
      <c r="K517" s="109"/>
      <c r="L517" s="119"/>
      <c r="M517" s="120"/>
      <c r="N517" s="122"/>
      <c r="O517" s="123"/>
      <c r="P517" s="96">
        <f t="shared" ref="P517" si="464">H517</f>
        <v>0</v>
      </c>
      <c r="Q517" s="96" t="str">
        <f t="shared" ref="Q517" si="465">IF(AND(G517&gt;0,G517&lt;14),"unter 14 jährige",IF(AND(G517&gt;=14,G517&lt;18),"14 - 17 jährige",IF(AND(G517&gt;=18,G517&lt;27),"18 - 26 jährige",IF(G517&gt;26,"über 26 jährige",""))))</f>
        <v/>
      </c>
    </row>
    <row r="518" spans="1:17" ht="24" customHeight="1" x14ac:dyDescent="0.2">
      <c r="A518" s="106"/>
      <c r="B518" s="38"/>
      <c r="C518" s="126"/>
      <c r="D518" s="127"/>
      <c r="E518" s="128"/>
      <c r="F518" s="111"/>
      <c r="G518" s="113"/>
      <c r="H518" s="115"/>
      <c r="I518" s="116"/>
      <c r="J518" s="117"/>
      <c r="K518" s="118"/>
      <c r="L518" s="119"/>
      <c r="M518" s="121"/>
      <c r="N518" s="124"/>
      <c r="O518" s="125"/>
      <c r="P518" s="96"/>
      <c r="Q518" s="96"/>
    </row>
    <row r="519" spans="1:17" ht="24" customHeight="1" x14ac:dyDescent="0.2">
      <c r="A519" s="105"/>
      <c r="B519" s="107"/>
      <c r="C519" s="108"/>
      <c r="D519" s="108"/>
      <c r="E519" s="109"/>
      <c r="F519" s="110"/>
      <c r="G519" s="112"/>
      <c r="H519" s="114"/>
      <c r="I519" s="107"/>
      <c r="J519" s="108"/>
      <c r="K519" s="109"/>
      <c r="L519" s="119"/>
      <c r="M519" s="120"/>
      <c r="N519" s="122"/>
      <c r="O519" s="123"/>
      <c r="P519" s="96">
        <f t="shared" ref="P519" si="466">H519</f>
        <v>0</v>
      </c>
      <c r="Q519" s="96" t="str">
        <f t="shared" ref="Q519" si="467">IF(AND(G519&gt;0,G519&lt;14),"unter 14 jährige",IF(AND(G519&gt;=14,G519&lt;18),"14 - 17 jährige",IF(AND(G519&gt;=18,G519&lt;27),"18 - 26 jährige",IF(G519&gt;26,"über 26 jährige",""))))</f>
        <v/>
      </c>
    </row>
    <row r="520" spans="1:17" ht="24" customHeight="1" x14ac:dyDescent="0.2">
      <c r="A520" s="106"/>
      <c r="B520" s="38"/>
      <c r="C520" s="126"/>
      <c r="D520" s="127"/>
      <c r="E520" s="128"/>
      <c r="F520" s="111"/>
      <c r="G520" s="113"/>
      <c r="H520" s="115"/>
      <c r="I520" s="116"/>
      <c r="J520" s="117"/>
      <c r="K520" s="118"/>
      <c r="L520" s="119"/>
      <c r="M520" s="121"/>
      <c r="N520" s="124"/>
      <c r="O520" s="125"/>
      <c r="P520" s="96"/>
      <c r="Q520" s="96"/>
    </row>
    <row r="521" spans="1:17" ht="24" customHeight="1" x14ac:dyDescent="0.2">
      <c r="A521" s="105"/>
      <c r="B521" s="107"/>
      <c r="C521" s="108"/>
      <c r="D521" s="108"/>
      <c r="E521" s="109"/>
      <c r="F521" s="110"/>
      <c r="G521" s="112"/>
      <c r="H521" s="114"/>
      <c r="I521" s="107"/>
      <c r="J521" s="108"/>
      <c r="K521" s="109"/>
      <c r="L521" s="119"/>
      <c r="M521" s="120"/>
      <c r="N521" s="122"/>
      <c r="O521" s="123"/>
      <c r="P521" s="96">
        <f t="shared" ref="P521" si="468">H521</f>
        <v>0</v>
      </c>
      <c r="Q521" s="96" t="str">
        <f t="shared" ref="Q521" si="469">IF(AND(G521&gt;0,G521&lt;14),"unter 14 jährige",IF(AND(G521&gt;=14,G521&lt;18),"14 - 17 jährige",IF(AND(G521&gt;=18,G521&lt;27),"18 - 26 jährige",IF(G521&gt;26,"über 26 jährige",""))))</f>
        <v/>
      </c>
    </row>
    <row r="522" spans="1:17" ht="24" customHeight="1" x14ac:dyDescent="0.2">
      <c r="A522" s="106"/>
      <c r="B522" s="38"/>
      <c r="C522" s="126"/>
      <c r="D522" s="127"/>
      <c r="E522" s="128"/>
      <c r="F522" s="111"/>
      <c r="G522" s="113"/>
      <c r="H522" s="115"/>
      <c r="I522" s="116"/>
      <c r="J522" s="117"/>
      <c r="K522" s="118"/>
      <c r="L522" s="119"/>
      <c r="M522" s="121"/>
      <c r="N522" s="124"/>
      <c r="O522" s="125"/>
      <c r="P522" s="96"/>
      <c r="Q522" s="96"/>
    </row>
    <row r="523" spans="1:17" ht="24" customHeight="1" x14ac:dyDescent="0.2">
      <c r="A523" s="105"/>
      <c r="B523" s="107"/>
      <c r="C523" s="108"/>
      <c r="D523" s="108"/>
      <c r="E523" s="109"/>
      <c r="F523" s="110"/>
      <c r="G523" s="112"/>
      <c r="H523" s="114"/>
      <c r="I523" s="107"/>
      <c r="J523" s="108"/>
      <c r="K523" s="109"/>
      <c r="L523" s="119"/>
      <c r="M523" s="120"/>
      <c r="N523" s="122"/>
      <c r="O523" s="123"/>
      <c r="P523" s="96">
        <f t="shared" ref="P523" si="470">H523</f>
        <v>0</v>
      </c>
      <c r="Q523" s="96" t="str">
        <f t="shared" ref="Q523" si="471">IF(AND(G523&gt;0,G523&lt;14),"unter 14 jährige",IF(AND(G523&gt;=14,G523&lt;18),"14 - 17 jährige",IF(AND(G523&gt;=18,G523&lt;27),"18 - 26 jährige",IF(G523&gt;26,"über 26 jährige",""))))</f>
        <v/>
      </c>
    </row>
    <row r="524" spans="1:17" ht="24" customHeight="1" x14ac:dyDescent="0.2">
      <c r="A524" s="106"/>
      <c r="B524" s="38"/>
      <c r="C524" s="126"/>
      <c r="D524" s="127"/>
      <c r="E524" s="128"/>
      <c r="F524" s="111"/>
      <c r="G524" s="113"/>
      <c r="H524" s="115"/>
      <c r="I524" s="116"/>
      <c r="J524" s="117"/>
      <c r="K524" s="118"/>
      <c r="L524" s="119"/>
      <c r="M524" s="121"/>
      <c r="N524" s="124"/>
      <c r="O524" s="125"/>
      <c r="P524" s="96"/>
      <c r="Q524" s="96"/>
    </row>
    <row r="525" spans="1:17" ht="24" customHeight="1" x14ac:dyDescent="0.2">
      <c r="A525" s="105"/>
      <c r="B525" s="107"/>
      <c r="C525" s="108"/>
      <c r="D525" s="108"/>
      <c r="E525" s="109"/>
      <c r="F525" s="110"/>
      <c r="G525" s="112"/>
      <c r="H525" s="114"/>
      <c r="I525" s="107"/>
      <c r="J525" s="108"/>
      <c r="K525" s="109"/>
      <c r="L525" s="119"/>
      <c r="M525" s="120"/>
      <c r="N525" s="122"/>
      <c r="O525" s="123"/>
      <c r="P525" s="96">
        <f t="shared" ref="P525" si="472">H525</f>
        <v>0</v>
      </c>
      <c r="Q525" s="96" t="str">
        <f t="shared" ref="Q525" si="473">IF(AND(G525&gt;0,G525&lt;14),"unter 14 jährige",IF(AND(G525&gt;=14,G525&lt;18),"14 - 17 jährige",IF(AND(G525&gt;=18,G525&lt;27),"18 - 26 jährige",IF(G525&gt;26,"über 26 jährige",""))))</f>
        <v/>
      </c>
    </row>
    <row r="526" spans="1:17" ht="24" customHeight="1" x14ac:dyDescent="0.2">
      <c r="A526" s="106"/>
      <c r="B526" s="38"/>
      <c r="C526" s="126"/>
      <c r="D526" s="127"/>
      <c r="E526" s="128"/>
      <c r="F526" s="111"/>
      <c r="G526" s="113"/>
      <c r="H526" s="115"/>
      <c r="I526" s="116"/>
      <c r="J526" s="117"/>
      <c r="K526" s="118"/>
      <c r="L526" s="119"/>
      <c r="M526" s="121"/>
      <c r="N526" s="124"/>
      <c r="O526" s="125"/>
      <c r="P526" s="96"/>
      <c r="Q526" s="96"/>
    </row>
    <row r="527" spans="1:17" ht="24" customHeight="1" x14ac:dyDescent="0.2">
      <c r="A527" s="105"/>
      <c r="B527" s="107"/>
      <c r="C527" s="108"/>
      <c r="D527" s="108"/>
      <c r="E527" s="109"/>
      <c r="F527" s="110"/>
      <c r="G527" s="112"/>
      <c r="H527" s="114"/>
      <c r="I527" s="107"/>
      <c r="J527" s="108"/>
      <c r="K527" s="109"/>
      <c r="L527" s="119"/>
      <c r="M527" s="120"/>
      <c r="N527" s="122"/>
      <c r="O527" s="123"/>
      <c r="P527" s="96">
        <f t="shared" ref="P527" si="474">H527</f>
        <v>0</v>
      </c>
      <c r="Q527" s="96" t="str">
        <f t="shared" ref="Q527" si="475">IF(AND(G527&gt;0,G527&lt;14),"unter 14 jährige",IF(AND(G527&gt;=14,G527&lt;18),"14 - 17 jährige",IF(AND(G527&gt;=18,G527&lt;27),"18 - 26 jährige",IF(G527&gt;26,"über 26 jährige",""))))</f>
        <v/>
      </c>
    </row>
    <row r="528" spans="1:17" ht="24" customHeight="1" x14ac:dyDescent="0.2">
      <c r="A528" s="106"/>
      <c r="B528" s="38"/>
      <c r="C528" s="126"/>
      <c r="D528" s="127"/>
      <c r="E528" s="128"/>
      <c r="F528" s="111"/>
      <c r="G528" s="113"/>
      <c r="H528" s="115"/>
      <c r="I528" s="116"/>
      <c r="J528" s="117"/>
      <c r="K528" s="118"/>
      <c r="L528" s="119"/>
      <c r="M528" s="121"/>
      <c r="N528" s="124"/>
      <c r="O528" s="125"/>
      <c r="P528" s="96"/>
      <c r="Q528" s="96"/>
    </row>
    <row r="529" spans="1:17" ht="24" customHeight="1" x14ac:dyDescent="0.2">
      <c r="A529" s="105"/>
      <c r="B529" s="107"/>
      <c r="C529" s="108"/>
      <c r="D529" s="108"/>
      <c r="E529" s="109"/>
      <c r="F529" s="110"/>
      <c r="G529" s="112"/>
      <c r="H529" s="114"/>
      <c r="I529" s="107"/>
      <c r="J529" s="108"/>
      <c r="K529" s="109"/>
      <c r="L529" s="119"/>
      <c r="M529" s="120"/>
      <c r="N529" s="122"/>
      <c r="O529" s="123"/>
      <c r="P529" s="96">
        <f t="shared" ref="P529" si="476">H529</f>
        <v>0</v>
      </c>
      <c r="Q529" s="96" t="str">
        <f t="shared" ref="Q529" si="477">IF(AND(G529&gt;0,G529&lt;14),"unter 14 jährige",IF(AND(G529&gt;=14,G529&lt;18),"14 - 17 jährige",IF(AND(G529&gt;=18,G529&lt;27),"18 - 26 jährige",IF(G529&gt;26,"über 26 jährige",""))))</f>
        <v/>
      </c>
    </row>
    <row r="530" spans="1:17" ht="24" customHeight="1" x14ac:dyDescent="0.2">
      <c r="A530" s="106"/>
      <c r="B530" s="38"/>
      <c r="C530" s="126"/>
      <c r="D530" s="127"/>
      <c r="E530" s="128"/>
      <c r="F530" s="111"/>
      <c r="G530" s="113"/>
      <c r="H530" s="115"/>
      <c r="I530" s="116"/>
      <c r="J530" s="117"/>
      <c r="K530" s="118"/>
      <c r="L530" s="119"/>
      <c r="M530" s="121"/>
      <c r="N530" s="124"/>
      <c r="O530" s="125"/>
      <c r="P530" s="96"/>
      <c r="Q530" s="96"/>
    </row>
    <row r="531" spans="1:17" ht="24" customHeight="1" x14ac:dyDescent="0.2">
      <c r="A531" s="105"/>
      <c r="B531" s="107"/>
      <c r="C531" s="108"/>
      <c r="D531" s="108"/>
      <c r="E531" s="109"/>
      <c r="F531" s="110"/>
      <c r="G531" s="112"/>
      <c r="H531" s="114"/>
      <c r="I531" s="107"/>
      <c r="J531" s="108"/>
      <c r="K531" s="109"/>
      <c r="L531" s="119"/>
      <c r="M531" s="120"/>
      <c r="N531" s="122"/>
      <c r="O531" s="123"/>
      <c r="P531" s="96">
        <f t="shared" ref="P531" si="478">H531</f>
        <v>0</v>
      </c>
      <c r="Q531" s="96" t="str">
        <f t="shared" ref="Q531" si="479">IF(AND(G531&gt;0,G531&lt;14),"unter 14 jährige",IF(AND(G531&gt;=14,G531&lt;18),"14 - 17 jährige",IF(AND(G531&gt;=18,G531&lt;27),"18 - 26 jährige",IF(G531&gt;26,"über 26 jährige",""))))</f>
        <v/>
      </c>
    </row>
    <row r="532" spans="1:17" ht="24" customHeight="1" x14ac:dyDescent="0.2">
      <c r="A532" s="106"/>
      <c r="B532" s="38"/>
      <c r="C532" s="126"/>
      <c r="D532" s="127"/>
      <c r="E532" s="128"/>
      <c r="F532" s="111"/>
      <c r="G532" s="113"/>
      <c r="H532" s="115"/>
      <c r="I532" s="116"/>
      <c r="J532" s="117"/>
      <c r="K532" s="118"/>
      <c r="L532" s="119"/>
      <c r="M532" s="121"/>
      <c r="N532" s="124"/>
      <c r="O532" s="125"/>
      <c r="P532" s="96"/>
      <c r="Q532" s="96"/>
    </row>
    <row r="533" spans="1:17" ht="24" customHeight="1" x14ac:dyDescent="0.2">
      <c r="A533" s="105"/>
      <c r="B533" s="107"/>
      <c r="C533" s="108"/>
      <c r="D533" s="108"/>
      <c r="E533" s="109"/>
      <c r="F533" s="110"/>
      <c r="G533" s="112"/>
      <c r="H533" s="114"/>
      <c r="I533" s="107"/>
      <c r="J533" s="108"/>
      <c r="K533" s="109"/>
      <c r="L533" s="119"/>
      <c r="M533" s="120"/>
      <c r="N533" s="122"/>
      <c r="O533" s="123"/>
      <c r="P533" s="96">
        <f t="shared" ref="P533" si="480">H533</f>
        <v>0</v>
      </c>
      <c r="Q533" s="96" t="str">
        <f t="shared" ref="Q533" si="481">IF(AND(G533&gt;0,G533&lt;14),"unter 14 jährige",IF(AND(G533&gt;=14,G533&lt;18),"14 - 17 jährige",IF(AND(G533&gt;=18,G533&lt;27),"18 - 26 jährige",IF(G533&gt;26,"über 26 jährige",""))))</f>
        <v/>
      </c>
    </row>
    <row r="534" spans="1:17" ht="24" customHeight="1" x14ac:dyDescent="0.2">
      <c r="A534" s="106"/>
      <c r="B534" s="38"/>
      <c r="C534" s="126"/>
      <c r="D534" s="127"/>
      <c r="E534" s="128"/>
      <c r="F534" s="111"/>
      <c r="G534" s="113"/>
      <c r="H534" s="115"/>
      <c r="I534" s="116"/>
      <c r="J534" s="117"/>
      <c r="K534" s="118"/>
      <c r="L534" s="119"/>
      <c r="M534" s="121"/>
      <c r="N534" s="124"/>
      <c r="O534" s="125"/>
      <c r="P534" s="96"/>
      <c r="Q534" s="96"/>
    </row>
    <row r="535" spans="1:17" ht="24" customHeight="1" x14ac:dyDescent="0.2">
      <c r="A535" s="105"/>
      <c r="B535" s="107"/>
      <c r="C535" s="108"/>
      <c r="D535" s="108"/>
      <c r="E535" s="109"/>
      <c r="F535" s="110"/>
      <c r="G535" s="112"/>
      <c r="H535" s="114"/>
      <c r="I535" s="107"/>
      <c r="J535" s="108"/>
      <c r="K535" s="109"/>
      <c r="L535" s="119"/>
      <c r="M535" s="120"/>
      <c r="N535" s="122"/>
      <c r="O535" s="123"/>
      <c r="P535" s="96">
        <f t="shared" ref="P535" si="482">H535</f>
        <v>0</v>
      </c>
      <c r="Q535" s="96" t="str">
        <f t="shared" ref="Q535" si="483">IF(AND(G535&gt;0,G535&lt;14),"unter 14 jährige",IF(AND(G535&gt;=14,G535&lt;18),"14 - 17 jährige",IF(AND(G535&gt;=18,G535&lt;27),"18 - 26 jährige",IF(G535&gt;26,"über 26 jährige",""))))</f>
        <v/>
      </c>
    </row>
    <row r="536" spans="1:17" ht="24" customHeight="1" x14ac:dyDescent="0.2">
      <c r="A536" s="106"/>
      <c r="B536" s="38"/>
      <c r="C536" s="126"/>
      <c r="D536" s="127"/>
      <c r="E536" s="128"/>
      <c r="F536" s="111"/>
      <c r="G536" s="113"/>
      <c r="H536" s="115"/>
      <c r="I536" s="116"/>
      <c r="J536" s="117"/>
      <c r="K536" s="118"/>
      <c r="L536" s="119"/>
      <c r="M536" s="121"/>
      <c r="N536" s="124"/>
      <c r="O536" s="125"/>
      <c r="P536" s="96"/>
      <c r="Q536" s="96"/>
    </row>
    <row r="537" spans="1:17" ht="24" customHeight="1" x14ac:dyDescent="0.2">
      <c r="A537" s="105"/>
      <c r="B537" s="107"/>
      <c r="C537" s="108"/>
      <c r="D537" s="108"/>
      <c r="E537" s="109"/>
      <c r="F537" s="110"/>
      <c r="G537" s="112"/>
      <c r="H537" s="114"/>
      <c r="I537" s="107"/>
      <c r="J537" s="108"/>
      <c r="K537" s="109"/>
      <c r="L537" s="119"/>
      <c r="M537" s="120"/>
      <c r="N537" s="122"/>
      <c r="O537" s="123"/>
      <c r="P537" s="96">
        <f t="shared" ref="P537" si="484">H537</f>
        <v>0</v>
      </c>
      <c r="Q537" s="96" t="str">
        <f t="shared" ref="Q537" si="485">IF(AND(G537&gt;0,G537&lt;14),"unter 14 jährige",IF(AND(G537&gt;=14,G537&lt;18),"14 - 17 jährige",IF(AND(G537&gt;=18,G537&lt;27),"18 - 26 jährige",IF(G537&gt;26,"über 26 jährige",""))))</f>
        <v/>
      </c>
    </row>
    <row r="538" spans="1:17" ht="24" customHeight="1" x14ac:dyDescent="0.2">
      <c r="A538" s="106"/>
      <c r="B538" s="38"/>
      <c r="C538" s="126"/>
      <c r="D538" s="127"/>
      <c r="E538" s="128"/>
      <c r="F538" s="111"/>
      <c r="G538" s="113"/>
      <c r="H538" s="115"/>
      <c r="I538" s="116"/>
      <c r="J538" s="117"/>
      <c r="K538" s="118"/>
      <c r="L538" s="119"/>
      <c r="M538" s="121"/>
      <c r="N538" s="124"/>
      <c r="O538" s="125"/>
      <c r="P538" s="96"/>
      <c r="Q538" s="96"/>
    </row>
    <row r="539" spans="1:17" ht="24" customHeight="1" x14ac:dyDescent="0.2">
      <c r="A539" s="105"/>
      <c r="B539" s="107"/>
      <c r="C539" s="108"/>
      <c r="D539" s="108"/>
      <c r="E539" s="109"/>
      <c r="F539" s="110"/>
      <c r="G539" s="112"/>
      <c r="H539" s="114"/>
      <c r="I539" s="107"/>
      <c r="J539" s="108"/>
      <c r="K539" s="109"/>
      <c r="L539" s="119"/>
      <c r="M539" s="120"/>
      <c r="N539" s="122"/>
      <c r="O539" s="123"/>
      <c r="P539" s="96">
        <f t="shared" ref="P539" si="486">H539</f>
        <v>0</v>
      </c>
      <c r="Q539" s="96" t="str">
        <f t="shared" ref="Q539" si="487">IF(AND(G539&gt;0,G539&lt;14),"unter 14 jährige",IF(AND(G539&gt;=14,G539&lt;18),"14 - 17 jährige",IF(AND(G539&gt;=18,G539&lt;27),"18 - 26 jährige",IF(G539&gt;26,"über 26 jährige",""))))</f>
        <v/>
      </c>
    </row>
    <row r="540" spans="1:17" ht="24" customHeight="1" x14ac:dyDescent="0.2">
      <c r="A540" s="106"/>
      <c r="B540" s="38"/>
      <c r="C540" s="126"/>
      <c r="D540" s="127"/>
      <c r="E540" s="128"/>
      <c r="F540" s="111"/>
      <c r="G540" s="113"/>
      <c r="H540" s="115"/>
      <c r="I540" s="116"/>
      <c r="J540" s="117"/>
      <c r="K540" s="118"/>
      <c r="L540" s="119"/>
      <c r="M540" s="121"/>
      <c r="N540" s="124"/>
      <c r="O540" s="125"/>
      <c r="P540" s="96"/>
      <c r="Q540" s="96"/>
    </row>
    <row r="541" spans="1:17" ht="24" customHeight="1" x14ac:dyDescent="0.2">
      <c r="A541" s="105"/>
      <c r="B541" s="107"/>
      <c r="C541" s="108"/>
      <c r="D541" s="108"/>
      <c r="E541" s="109"/>
      <c r="F541" s="110"/>
      <c r="G541" s="112"/>
      <c r="H541" s="114"/>
      <c r="I541" s="107"/>
      <c r="J541" s="108"/>
      <c r="K541" s="109"/>
      <c r="L541" s="119"/>
      <c r="M541" s="120"/>
      <c r="N541" s="122"/>
      <c r="O541" s="123"/>
      <c r="P541" s="96">
        <f t="shared" ref="P541" si="488">H541</f>
        <v>0</v>
      </c>
      <c r="Q541" s="96" t="str">
        <f t="shared" ref="Q541" si="489">IF(AND(G541&gt;0,G541&lt;14),"unter 14 jährige",IF(AND(G541&gt;=14,G541&lt;18),"14 - 17 jährige",IF(AND(G541&gt;=18,G541&lt;27),"18 - 26 jährige",IF(G541&gt;26,"über 26 jährige",""))))</f>
        <v/>
      </c>
    </row>
    <row r="542" spans="1:17" ht="24" customHeight="1" x14ac:dyDescent="0.2">
      <c r="A542" s="106"/>
      <c r="B542" s="38"/>
      <c r="C542" s="126"/>
      <c r="D542" s="127"/>
      <c r="E542" s="128"/>
      <c r="F542" s="111"/>
      <c r="G542" s="113"/>
      <c r="H542" s="115"/>
      <c r="I542" s="116"/>
      <c r="J542" s="117"/>
      <c r="K542" s="118"/>
      <c r="L542" s="119"/>
      <c r="M542" s="121"/>
      <c r="N542" s="124"/>
      <c r="O542" s="125"/>
      <c r="P542" s="96"/>
      <c r="Q542" s="96"/>
    </row>
    <row r="543" spans="1:17" ht="24" customHeight="1" x14ac:dyDescent="0.2">
      <c r="A543" s="105"/>
      <c r="B543" s="107"/>
      <c r="C543" s="108"/>
      <c r="D543" s="108"/>
      <c r="E543" s="109"/>
      <c r="F543" s="110"/>
      <c r="G543" s="112"/>
      <c r="H543" s="114"/>
      <c r="I543" s="107"/>
      <c r="J543" s="108"/>
      <c r="K543" s="109"/>
      <c r="L543" s="119"/>
      <c r="M543" s="120"/>
      <c r="N543" s="122"/>
      <c r="O543" s="123"/>
      <c r="P543" s="96">
        <f t="shared" ref="P543" si="490">H543</f>
        <v>0</v>
      </c>
      <c r="Q543" s="96" t="str">
        <f t="shared" ref="Q543" si="491">IF(AND(G543&gt;0,G543&lt;14),"unter 14 jährige",IF(AND(G543&gt;=14,G543&lt;18),"14 - 17 jährige",IF(AND(G543&gt;=18,G543&lt;27),"18 - 26 jährige",IF(G543&gt;26,"über 26 jährige",""))))</f>
        <v/>
      </c>
    </row>
    <row r="544" spans="1:17" ht="24" customHeight="1" x14ac:dyDescent="0.2">
      <c r="A544" s="106"/>
      <c r="B544" s="38"/>
      <c r="C544" s="126"/>
      <c r="D544" s="127"/>
      <c r="E544" s="128"/>
      <c r="F544" s="111"/>
      <c r="G544" s="113"/>
      <c r="H544" s="115"/>
      <c r="I544" s="116"/>
      <c r="J544" s="117"/>
      <c r="K544" s="118"/>
      <c r="L544" s="119"/>
      <c r="M544" s="121"/>
      <c r="N544" s="124"/>
      <c r="O544" s="125"/>
      <c r="P544" s="96"/>
      <c r="Q544" s="96"/>
    </row>
    <row r="545" spans="1:17" ht="24" customHeight="1" x14ac:dyDescent="0.2">
      <c r="A545" s="105"/>
      <c r="B545" s="107"/>
      <c r="C545" s="108"/>
      <c r="D545" s="108"/>
      <c r="E545" s="109"/>
      <c r="F545" s="110"/>
      <c r="G545" s="112"/>
      <c r="H545" s="114"/>
      <c r="I545" s="107"/>
      <c r="J545" s="108"/>
      <c r="K545" s="109"/>
      <c r="L545" s="119"/>
      <c r="M545" s="120"/>
      <c r="N545" s="122"/>
      <c r="O545" s="123"/>
      <c r="P545" s="96">
        <f t="shared" ref="P545" si="492">H545</f>
        <v>0</v>
      </c>
      <c r="Q545" s="96" t="str">
        <f t="shared" ref="Q545" si="493">IF(AND(G545&gt;0,G545&lt;14),"unter 14 jährige",IF(AND(G545&gt;=14,G545&lt;18),"14 - 17 jährige",IF(AND(G545&gt;=18,G545&lt;27),"18 - 26 jährige",IF(G545&gt;26,"über 26 jährige",""))))</f>
        <v/>
      </c>
    </row>
    <row r="546" spans="1:17" ht="24" customHeight="1" x14ac:dyDescent="0.2">
      <c r="A546" s="106"/>
      <c r="B546" s="38"/>
      <c r="C546" s="126"/>
      <c r="D546" s="127"/>
      <c r="E546" s="128"/>
      <c r="F546" s="111"/>
      <c r="G546" s="113"/>
      <c r="H546" s="115"/>
      <c r="I546" s="116"/>
      <c r="J546" s="117"/>
      <c r="K546" s="118"/>
      <c r="L546" s="119"/>
      <c r="M546" s="121"/>
      <c r="N546" s="124"/>
      <c r="O546" s="125"/>
      <c r="P546" s="96"/>
      <c r="Q546" s="96"/>
    </row>
    <row r="547" spans="1:17" ht="24" customHeight="1" x14ac:dyDescent="0.2">
      <c r="A547" s="105"/>
      <c r="B547" s="107"/>
      <c r="C547" s="108"/>
      <c r="D547" s="108"/>
      <c r="E547" s="109"/>
      <c r="F547" s="110"/>
      <c r="G547" s="112"/>
      <c r="H547" s="114"/>
      <c r="I547" s="107"/>
      <c r="J547" s="108"/>
      <c r="K547" s="109"/>
      <c r="L547" s="119"/>
      <c r="M547" s="120"/>
      <c r="N547" s="122"/>
      <c r="O547" s="123"/>
      <c r="P547" s="96">
        <f t="shared" ref="P547" si="494">H547</f>
        <v>0</v>
      </c>
      <c r="Q547" s="96" t="str">
        <f t="shared" ref="Q547" si="495">IF(AND(G547&gt;0,G547&lt;14),"unter 14 jährige",IF(AND(G547&gt;=14,G547&lt;18),"14 - 17 jährige",IF(AND(G547&gt;=18,G547&lt;27),"18 - 26 jährige",IF(G547&gt;26,"über 26 jährige",""))))</f>
        <v/>
      </c>
    </row>
    <row r="548" spans="1:17" ht="24" customHeight="1" x14ac:dyDescent="0.2">
      <c r="A548" s="106"/>
      <c r="B548" s="38"/>
      <c r="C548" s="126"/>
      <c r="D548" s="127"/>
      <c r="E548" s="128"/>
      <c r="F548" s="111"/>
      <c r="G548" s="113"/>
      <c r="H548" s="115"/>
      <c r="I548" s="116"/>
      <c r="J548" s="117"/>
      <c r="K548" s="118"/>
      <c r="L548" s="119"/>
      <c r="M548" s="121"/>
      <c r="N548" s="124"/>
      <c r="O548" s="125"/>
      <c r="P548" s="96"/>
      <c r="Q548" s="96"/>
    </row>
    <row r="549" spans="1:17" ht="24" customHeight="1" x14ac:dyDescent="0.2">
      <c r="A549" s="105"/>
      <c r="B549" s="107"/>
      <c r="C549" s="108"/>
      <c r="D549" s="108"/>
      <c r="E549" s="109"/>
      <c r="F549" s="110"/>
      <c r="G549" s="112"/>
      <c r="H549" s="114"/>
      <c r="I549" s="107"/>
      <c r="J549" s="108"/>
      <c r="K549" s="109"/>
      <c r="L549" s="119"/>
      <c r="M549" s="120"/>
      <c r="N549" s="122"/>
      <c r="O549" s="123"/>
      <c r="P549" s="96">
        <f t="shared" ref="P549" si="496">H549</f>
        <v>0</v>
      </c>
      <c r="Q549" s="96" t="str">
        <f t="shared" ref="Q549" si="497">IF(AND(G549&gt;0,G549&lt;14),"unter 14 jährige",IF(AND(G549&gt;=14,G549&lt;18),"14 - 17 jährige",IF(AND(G549&gt;=18,G549&lt;27),"18 - 26 jährige",IF(G549&gt;26,"über 26 jährige",""))))</f>
        <v/>
      </c>
    </row>
    <row r="550" spans="1:17" ht="24" customHeight="1" x14ac:dyDescent="0.2">
      <c r="A550" s="106"/>
      <c r="B550" s="38"/>
      <c r="C550" s="126"/>
      <c r="D550" s="127"/>
      <c r="E550" s="128"/>
      <c r="F550" s="111"/>
      <c r="G550" s="113"/>
      <c r="H550" s="115"/>
      <c r="I550" s="116"/>
      <c r="J550" s="117"/>
      <c r="K550" s="118"/>
      <c r="L550" s="119"/>
      <c r="M550" s="121"/>
      <c r="N550" s="124"/>
      <c r="O550" s="125"/>
      <c r="P550" s="96"/>
      <c r="Q550" s="96"/>
    </row>
    <row r="551" spans="1:17" ht="24" customHeight="1" x14ac:dyDescent="0.2">
      <c r="A551" s="105"/>
      <c r="B551" s="107"/>
      <c r="C551" s="108"/>
      <c r="D551" s="108"/>
      <c r="E551" s="109"/>
      <c r="F551" s="110"/>
      <c r="G551" s="112"/>
      <c r="H551" s="114"/>
      <c r="I551" s="107"/>
      <c r="J551" s="108"/>
      <c r="K551" s="109"/>
      <c r="L551" s="119"/>
      <c r="M551" s="120"/>
      <c r="N551" s="122"/>
      <c r="O551" s="123"/>
      <c r="P551" s="96">
        <f t="shared" ref="P551" si="498">H551</f>
        <v>0</v>
      </c>
      <c r="Q551" s="96" t="str">
        <f t="shared" ref="Q551" si="499">IF(AND(G551&gt;0,G551&lt;14),"unter 14 jährige",IF(AND(G551&gt;=14,G551&lt;18),"14 - 17 jährige",IF(AND(G551&gt;=18,G551&lt;27),"18 - 26 jährige",IF(G551&gt;26,"über 26 jährige",""))))</f>
        <v/>
      </c>
    </row>
    <row r="552" spans="1:17" ht="24" customHeight="1" x14ac:dyDescent="0.2">
      <c r="A552" s="106"/>
      <c r="B552" s="38"/>
      <c r="C552" s="126"/>
      <c r="D552" s="127"/>
      <c r="E552" s="128"/>
      <c r="F552" s="111"/>
      <c r="G552" s="113"/>
      <c r="H552" s="115"/>
      <c r="I552" s="116"/>
      <c r="J552" s="117"/>
      <c r="K552" s="118"/>
      <c r="L552" s="119"/>
      <c r="M552" s="121"/>
      <c r="N552" s="124"/>
      <c r="O552" s="125"/>
      <c r="P552" s="96"/>
      <c r="Q552" s="96"/>
    </row>
    <row r="553" spans="1:17" ht="24" customHeight="1" x14ac:dyDescent="0.2">
      <c r="A553" s="105"/>
      <c r="B553" s="107"/>
      <c r="C553" s="108"/>
      <c r="D553" s="108"/>
      <c r="E553" s="109"/>
      <c r="F553" s="110"/>
      <c r="G553" s="112"/>
      <c r="H553" s="114"/>
      <c r="I553" s="107"/>
      <c r="J553" s="108"/>
      <c r="K553" s="109"/>
      <c r="L553" s="119"/>
      <c r="M553" s="120"/>
      <c r="N553" s="122"/>
      <c r="O553" s="123"/>
      <c r="P553" s="96">
        <f t="shared" ref="P553" si="500">H553</f>
        <v>0</v>
      </c>
      <c r="Q553" s="96" t="str">
        <f t="shared" ref="Q553" si="501">IF(AND(G553&gt;0,G553&lt;14),"unter 14 jährige",IF(AND(G553&gt;=14,G553&lt;18),"14 - 17 jährige",IF(AND(G553&gt;=18,G553&lt;27),"18 - 26 jährige",IF(G553&gt;26,"über 26 jährige",""))))</f>
        <v/>
      </c>
    </row>
    <row r="554" spans="1:17" ht="24" customHeight="1" x14ac:dyDescent="0.2">
      <c r="A554" s="106"/>
      <c r="B554" s="38"/>
      <c r="C554" s="126"/>
      <c r="D554" s="127"/>
      <c r="E554" s="128"/>
      <c r="F554" s="111"/>
      <c r="G554" s="113"/>
      <c r="H554" s="115"/>
      <c r="I554" s="116"/>
      <c r="J554" s="117"/>
      <c r="K554" s="118"/>
      <c r="L554" s="119"/>
      <c r="M554" s="121"/>
      <c r="N554" s="124"/>
      <c r="O554" s="125"/>
      <c r="P554" s="96"/>
      <c r="Q554" s="96"/>
    </row>
    <row r="555" spans="1:17" ht="24" customHeight="1" x14ac:dyDescent="0.2">
      <c r="A555" s="105"/>
      <c r="B555" s="107"/>
      <c r="C555" s="108"/>
      <c r="D555" s="108"/>
      <c r="E555" s="109"/>
      <c r="F555" s="110"/>
      <c r="G555" s="112"/>
      <c r="H555" s="114"/>
      <c r="I555" s="107"/>
      <c r="J555" s="108"/>
      <c r="K555" s="109"/>
      <c r="L555" s="119"/>
      <c r="M555" s="120"/>
      <c r="N555" s="122"/>
      <c r="O555" s="123"/>
      <c r="P555" s="96">
        <f t="shared" ref="P555" si="502">H555</f>
        <v>0</v>
      </c>
      <c r="Q555" s="96" t="str">
        <f t="shared" ref="Q555" si="503">IF(AND(G555&gt;0,G555&lt;14),"unter 14 jährige",IF(AND(G555&gt;=14,G555&lt;18),"14 - 17 jährige",IF(AND(G555&gt;=18,G555&lt;27),"18 - 26 jährige",IF(G555&gt;26,"über 26 jährige",""))))</f>
        <v/>
      </c>
    </row>
    <row r="556" spans="1:17" ht="24" customHeight="1" x14ac:dyDescent="0.2">
      <c r="A556" s="106"/>
      <c r="B556" s="38"/>
      <c r="C556" s="126"/>
      <c r="D556" s="127"/>
      <c r="E556" s="128"/>
      <c r="F556" s="111"/>
      <c r="G556" s="113"/>
      <c r="H556" s="115"/>
      <c r="I556" s="116"/>
      <c r="J556" s="117"/>
      <c r="K556" s="118"/>
      <c r="L556" s="119"/>
      <c r="M556" s="121"/>
      <c r="N556" s="124"/>
      <c r="O556" s="125"/>
      <c r="P556" s="96"/>
      <c r="Q556" s="96"/>
    </row>
    <row r="557" spans="1:17" ht="24" customHeight="1" x14ac:dyDescent="0.2">
      <c r="A557" s="105"/>
      <c r="B557" s="107"/>
      <c r="C557" s="108"/>
      <c r="D557" s="108"/>
      <c r="E557" s="109"/>
      <c r="F557" s="110"/>
      <c r="G557" s="112"/>
      <c r="H557" s="114"/>
      <c r="I557" s="107"/>
      <c r="J557" s="108"/>
      <c r="K557" s="109"/>
      <c r="L557" s="119"/>
      <c r="M557" s="120"/>
      <c r="N557" s="122"/>
      <c r="O557" s="123"/>
      <c r="P557" s="96">
        <f t="shared" ref="P557" si="504">H557</f>
        <v>0</v>
      </c>
      <c r="Q557" s="96" t="str">
        <f t="shared" ref="Q557" si="505">IF(AND(G557&gt;0,G557&lt;14),"unter 14 jährige",IF(AND(G557&gt;=14,G557&lt;18),"14 - 17 jährige",IF(AND(G557&gt;=18,G557&lt;27),"18 - 26 jährige",IF(G557&gt;26,"über 26 jährige",""))))</f>
        <v/>
      </c>
    </row>
    <row r="558" spans="1:17" ht="24" customHeight="1" x14ac:dyDescent="0.2">
      <c r="A558" s="106"/>
      <c r="B558" s="38"/>
      <c r="C558" s="126"/>
      <c r="D558" s="127"/>
      <c r="E558" s="128"/>
      <c r="F558" s="111"/>
      <c r="G558" s="113"/>
      <c r="H558" s="115"/>
      <c r="I558" s="116"/>
      <c r="J558" s="117"/>
      <c r="K558" s="118"/>
      <c r="L558" s="119"/>
      <c r="M558" s="121"/>
      <c r="N558" s="124"/>
      <c r="O558" s="125"/>
      <c r="P558" s="96"/>
      <c r="Q558" s="96"/>
    </row>
    <row r="559" spans="1:17" ht="24" customHeight="1" x14ac:dyDescent="0.2">
      <c r="A559" s="105"/>
      <c r="B559" s="107"/>
      <c r="C559" s="108"/>
      <c r="D559" s="108"/>
      <c r="E559" s="109"/>
      <c r="F559" s="110"/>
      <c r="G559" s="112"/>
      <c r="H559" s="114"/>
      <c r="I559" s="107"/>
      <c r="J559" s="108"/>
      <c r="K559" s="109"/>
      <c r="L559" s="119"/>
      <c r="M559" s="120"/>
      <c r="N559" s="122"/>
      <c r="O559" s="123"/>
      <c r="P559" s="96">
        <f t="shared" ref="P559" si="506">H559</f>
        <v>0</v>
      </c>
      <c r="Q559" s="96" t="str">
        <f t="shared" ref="Q559" si="507">IF(AND(G559&gt;0,G559&lt;14),"unter 14 jährige",IF(AND(G559&gt;=14,G559&lt;18),"14 - 17 jährige",IF(AND(G559&gt;=18,G559&lt;27),"18 - 26 jährige",IF(G559&gt;26,"über 26 jährige",""))))</f>
        <v/>
      </c>
    </row>
    <row r="560" spans="1:17" ht="24" customHeight="1" x14ac:dyDescent="0.2">
      <c r="A560" s="106"/>
      <c r="B560" s="38"/>
      <c r="C560" s="126"/>
      <c r="D560" s="127"/>
      <c r="E560" s="128"/>
      <c r="F560" s="111"/>
      <c r="G560" s="113"/>
      <c r="H560" s="115"/>
      <c r="I560" s="116"/>
      <c r="J560" s="117"/>
      <c r="K560" s="118"/>
      <c r="L560" s="119"/>
      <c r="M560" s="121"/>
      <c r="N560" s="124"/>
      <c r="O560" s="125"/>
      <c r="P560" s="96"/>
      <c r="Q560" s="96"/>
    </row>
    <row r="561" spans="1:17" ht="24" customHeight="1" x14ac:dyDescent="0.2">
      <c r="A561" s="105"/>
      <c r="B561" s="107"/>
      <c r="C561" s="108"/>
      <c r="D561" s="108"/>
      <c r="E561" s="109"/>
      <c r="F561" s="110"/>
      <c r="G561" s="112"/>
      <c r="H561" s="114"/>
      <c r="I561" s="107"/>
      <c r="J561" s="108"/>
      <c r="K561" s="109"/>
      <c r="L561" s="119"/>
      <c r="M561" s="120"/>
      <c r="N561" s="122"/>
      <c r="O561" s="123"/>
      <c r="P561" s="96">
        <f t="shared" ref="P561" si="508">H561</f>
        <v>0</v>
      </c>
      <c r="Q561" s="96" t="str">
        <f t="shared" ref="Q561" si="509">IF(AND(G561&gt;0,G561&lt;14),"unter 14 jährige",IF(AND(G561&gt;=14,G561&lt;18),"14 - 17 jährige",IF(AND(G561&gt;=18,G561&lt;27),"18 - 26 jährige",IF(G561&gt;26,"über 26 jährige",""))))</f>
        <v/>
      </c>
    </row>
    <row r="562" spans="1:17" ht="24" customHeight="1" x14ac:dyDescent="0.2">
      <c r="A562" s="106"/>
      <c r="B562" s="38"/>
      <c r="C562" s="126"/>
      <c r="D562" s="127"/>
      <c r="E562" s="128"/>
      <c r="F562" s="111"/>
      <c r="G562" s="113"/>
      <c r="H562" s="115"/>
      <c r="I562" s="116"/>
      <c r="J562" s="117"/>
      <c r="K562" s="118"/>
      <c r="L562" s="119"/>
      <c r="M562" s="121"/>
      <c r="N562" s="124"/>
      <c r="O562" s="125"/>
      <c r="P562" s="96"/>
      <c r="Q562" s="96"/>
    </row>
    <row r="563" spans="1:17" ht="24" customHeight="1" x14ac:dyDescent="0.2">
      <c r="A563" s="105"/>
      <c r="B563" s="107"/>
      <c r="C563" s="108"/>
      <c r="D563" s="108"/>
      <c r="E563" s="109"/>
      <c r="F563" s="110"/>
      <c r="G563" s="112"/>
      <c r="H563" s="114"/>
      <c r="I563" s="107"/>
      <c r="J563" s="108"/>
      <c r="K563" s="109"/>
      <c r="L563" s="119"/>
      <c r="M563" s="120"/>
      <c r="N563" s="122"/>
      <c r="O563" s="123"/>
      <c r="P563" s="96">
        <f t="shared" ref="P563" si="510">H563</f>
        <v>0</v>
      </c>
      <c r="Q563" s="96" t="str">
        <f t="shared" ref="Q563" si="511">IF(AND(G563&gt;0,G563&lt;14),"unter 14 jährige",IF(AND(G563&gt;=14,G563&lt;18),"14 - 17 jährige",IF(AND(G563&gt;=18,G563&lt;27),"18 - 26 jährige",IF(G563&gt;26,"über 26 jährige",""))))</f>
        <v/>
      </c>
    </row>
    <row r="564" spans="1:17" ht="24" customHeight="1" x14ac:dyDescent="0.2">
      <c r="A564" s="106"/>
      <c r="B564" s="38"/>
      <c r="C564" s="126"/>
      <c r="D564" s="127"/>
      <c r="E564" s="128"/>
      <c r="F564" s="111"/>
      <c r="G564" s="113"/>
      <c r="H564" s="115"/>
      <c r="I564" s="116"/>
      <c r="J564" s="117"/>
      <c r="K564" s="118"/>
      <c r="L564" s="119"/>
      <c r="M564" s="121"/>
      <c r="N564" s="124"/>
      <c r="O564" s="125"/>
      <c r="P564" s="96"/>
      <c r="Q564" s="96"/>
    </row>
    <row r="565" spans="1:17" ht="24" customHeight="1" x14ac:dyDescent="0.2">
      <c r="A565" s="105"/>
      <c r="B565" s="107"/>
      <c r="C565" s="108"/>
      <c r="D565" s="108"/>
      <c r="E565" s="109"/>
      <c r="F565" s="110"/>
      <c r="G565" s="112"/>
      <c r="H565" s="114"/>
      <c r="I565" s="107"/>
      <c r="J565" s="108"/>
      <c r="K565" s="109"/>
      <c r="L565" s="119"/>
      <c r="M565" s="120"/>
      <c r="N565" s="122"/>
      <c r="O565" s="123"/>
      <c r="P565" s="96">
        <f t="shared" ref="P565" si="512">H565</f>
        <v>0</v>
      </c>
      <c r="Q565" s="96" t="str">
        <f t="shared" ref="Q565" si="513">IF(AND(G565&gt;0,G565&lt;14),"unter 14 jährige",IF(AND(G565&gt;=14,G565&lt;18),"14 - 17 jährige",IF(AND(G565&gt;=18,G565&lt;27),"18 - 26 jährige",IF(G565&gt;26,"über 26 jährige",""))))</f>
        <v/>
      </c>
    </row>
    <row r="566" spans="1:17" ht="24" customHeight="1" x14ac:dyDescent="0.2">
      <c r="A566" s="106"/>
      <c r="B566" s="38"/>
      <c r="C566" s="126"/>
      <c r="D566" s="127"/>
      <c r="E566" s="128"/>
      <c r="F566" s="111"/>
      <c r="G566" s="113"/>
      <c r="H566" s="115"/>
      <c r="I566" s="116"/>
      <c r="J566" s="117"/>
      <c r="K566" s="118"/>
      <c r="L566" s="119"/>
      <c r="M566" s="121"/>
      <c r="N566" s="124"/>
      <c r="O566" s="125"/>
      <c r="P566" s="96"/>
      <c r="Q566" s="96"/>
    </row>
    <row r="567" spans="1:17" ht="24" customHeight="1" x14ac:dyDescent="0.2">
      <c r="A567" s="105"/>
      <c r="B567" s="107"/>
      <c r="C567" s="108"/>
      <c r="D567" s="108"/>
      <c r="E567" s="109"/>
      <c r="F567" s="110"/>
      <c r="G567" s="112"/>
      <c r="H567" s="114"/>
      <c r="I567" s="107"/>
      <c r="J567" s="108"/>
      <c r="K567" s="109"/>
      <c r="L567" s="119"/>
      <c r="M567" s="120"/>
      <c r="N567" s="122"/>
      <c r="O567" s="123"/>
      <c r="P567" s="96">
        <f t="shared" ref="P567" si="514">H567</f>
        <v>0</v>
      </c>
      <c r="Q567" s="96" t="str">
        <f t="shared" ref="Q567" si="515">IF(AND(G567&gt;0,G567&lt;14),"unter 14 jährige",IF(AND(G567&gt;=14,G567&lt;18),"14 - 17 jährige",IF(AND(G567&gt;=18,G567&lt;27),"18 - 26 jährige",IF(G567&gt;26,"über 26 jährige",""))))</f>
        <v/>
      </c>
    </row>
    <row r="568" spans="1:17" ht="24" customHeight="1" x14ac:dyDescent="0.2">
      <c r="A568" s="106"/>
      <c r="B568" s="38"/>
      <c r="C568" s="126"/>
      <c r="D568" s="127"/>
      <c r="E568" s="128"/>
      <c r="F568" s="111"/>
      <c r="G568" s="113"/>
      <c r="H568" s="115"/>
      <c r="I568" s="116"/>
      <c r="J568" s="117"/>
      <c r="K568" s="118"/>
      <c r="L568" s="119"/>
      <c r="M568" s="121"/>
      <c r="N568" s="124"/>
      <c r="O568" s="125"/>
      <c r="P568" s="96"/>
      <c r="Q568" s="96"/>
    </row>
    <row r="569" spans="1:17" ht="24" customHeight="1" x14ac:dyDescent="0.2">
      <c r="A569" s="105"/>
      <c r="B569" s="107"/>
      <c r="C569" s="108"/>
      <c r="D569" s="108"/>
      <c r="E569" s="109"/>
      <c r="F569" s="110"/>
      <c r="G569" s="112"/>
      <c r="H569" s="114"/>
      <c r="I569" s="107"/>
      <c r="J569" s="108"/>
      <c r="K569" s="109"/>
      <c r="L569" s="119"/>
      <c r="M569" s="120"/>
      <c r="N569" s="122"/>
      <c r="O569" s="123"/>
      <c r="P569" s="96">
        <f t="shared" ref="P569" si="516">H569</f>
        <v>0</v>
      </c>
      <c r="Q569" s="96" t="str">
        <f t="shared" ref="Q569" si="517">IF(AND(G569&gt;0,G569&lt;14),"unter 14 jährige",IF(AND(G569&gt;=14,G569&lt;18),"14 - 17 jährige",IF(AND(G569&gt;=18,G569&lt;27),"18 - 26 jährige",IF(G569&gt;26,"über 26 jährige",""))))</f>
        <v/>
      </c>
    </row>
    <row r="570" spans="1:17" ht="24" customHeight="1" x14ac:dyDescent="0.2">
      <c r="A570" s="106"/>
      <c r="B570" s="38"/>
      <c r="C570" s="126"/>
      <c r="D570" s="127"/>
      <c r="E570" s="128"/>
      <c r="F570" s="111"/>
      <c r="G570" s="113"/>
      <c r="H570" s="115"/>
      <c r="I570" s="116"/>
      <c r="J570" s="117"/>
      <c r="K570" s="118"/>
      <c r="L570" s="119"/>
      <c r="M570" s="121"/>
      <c r="N570" s="124"/>
      <c r="O570" s="125"/>
      <c r="P570" s="96"/>
      <c r="Q570" s="96"/>
    </row>
    <row r="571" spans="1:17" ht="24" customHeight="1" x14ac:dyDescent="0.2">
      <c r="A571" s="105"/>
      <c r="B571" s="107"/>
      <c r="C571" s="108"/>
      <c r="D571" s="108"/>
      <c r="E571" s="109"/>
      <c r="F571" s="110"/>
      <c r="G571" s="112"/>
      <c r="H571" s="114"/>
      <c r="I571" s="107"/>
      <c r="J571" s="108"/>
      <c r="K571" s="109"/>
      <c r="L571" s="119"/>
      <c r="M571" s="120"/>
      <c r="N571" s="122"/>
      <c r="O571" s="123"/>
      <c r="P571" s="96">
        <f t="shared" ref="P571" si="518">H571</f>
        <v>0</v>
      </c>
      <c r="Q571" s="96" t="str">
        <f t="shared" ref="Q571" si="519">IF(AND(G571&gt;0,G571&lt;14),"unter 14 jährige",IF(AND(G571&gt;=14,G571&lt;18),"14 - 17 jährige",IF(AND(G571&gt;=18,G571&lt;27),"18 - 26 jährige",IF(G571&gt;26,"über 26 jährige",""))))</f>
        <v/>
      </c>
    </row>
    <row r="572" spans="1:17" ht="24" customHeight="1" x14ac:dyDescent="0.2">
      <c r="A572" s="106"/>
      <c r="B572" s="38"/>
      <c r="C572" s="126"/>
      <c r="D572" s="127"/>
      <c r="E572" s="128"/>
      <c r="F572" s="111"/>
      <c r="G572" s="113"/>
      <c r="H572" s="115"/>
      <c r="I572" s="116"/>
      <c r="J572" s="117"/>
      <c r="K572" s="118"/>
      <c r="L572" s="119"/>
      <c r="M572" s="121"/>
      <c r="N572" s="124"/>
      <c r="O572" s="125"/>
      <c r="P572" s="96"/>
      <c r="Q572" s="96"/>
    </row>
    <row r="573" spans="1:17" ht="24" customHeight="1" x14ac:dyDescent="0.2">
      <c r="A573" s="105"/>
      <c r="B573" s="107"/>
      <c r="C573" s="108"/>
      <c r="D573" s="108"/>
      <c r="E573" s="109"/>
      <c r="F573" s="110"/>
      <c r="G573" s="112"/>
      <c r="H573" s="114"/>
      <c r="I573" s="107"/>
      <c r="J573" s="108"/>
      <c r="K573" s="109"/>
      <c r="L573" s="119"/>
      <c r="M573" s="120"/>
      <c r="N573" s="122"/>
      <c r="O573" s="123"/>
      <c r="P573" s="96">
        <f t="shared" ref="P573" si="520">H573</f>
        <v>0</v>
      </c>
      <c r="Q573" s="96" t="str">
        <f t="shared" ref="Q573" si="521">IF(AND(G573&gt;0,G573&lt;14),"unter 14 jährige",IF(AND(G573&gt;=14,G573&lt;18),"14 - 17 jährige",IF(AND(G573&gt;=18,G573&lt;27),"18 - 26 jährige",IF(G573&gt;26,"über 26 jährige",""))))</f>
        <v/>
      </c>
    </row>
    <row r="574" spans="1:17" ht="24" customHeight="1" x14ac:dyDescent="0.2">
      <c r="A574" s="106"/>
      <c r="B574" s="38"/>
      <c r="C574" s="126"/>
      <c r="D574" s="127"/>
      <c r="E574" s="128"/>
      <c r="F574" s="111"/>
      <c r="G574" s="113"/>
      <c r="H574" s="115"/>
      <c r="I574" s="116"/>
      <c r="J574" s="117"/>
      <c r="K574" s="118"/>
      <c r="L574" s="119"/>
      <c r="M574" s="121"/>
      <c r="N574" s="124"/>
      <c r="O574" s="125"/>
      <c r="P574" s="96"/>
      <c r="Q574" s="96"/>
    </row>
    <row r="575" spans="1:17" ht="24" customHeight="1" x14ac:dyDescent="0.2">
      <c r="A575" s="105"/>
      <c r="B575" s="107"/>
      <c r="C575" s="108"/>
      <c r="D575" s="108"/>
      <c r="E575" s="109"/>
      <c r="F575" s="110"/>
      <c r="G575" s="112"/>
      <c r="H575" s="114"/>
      <c r="I575" s="107"/>
      <c r="J575" s="108"/>
      <c r="K575" s="109"/>
      <c r="L575" s="119"/>
      <c r="M575" s="120"/>
      <c r="N575" s="122"/>
      <c r="O575" s="123"/>
      <c r="P575" s="96">
        <f t="shared" ref="P575" si="522">H575</f>
        <v>0</v>
      </c>
      <c r="Q575" s="96" t="str">
        <f t="shared" ref="Q575" si="523">IF(AND(G575&gt;0,G575&lt;14),"unter 14 jährige",IF(AND(G575&gt;=14,G575&lt;18),"14 - 17 jährige",IF(AND(G575&gt;=18,G575&lt;27),"18 - 26 jährige",IF(G575&gt;26,"über 26 jährige",""))))</f>
        <v/>
      </c>
    </row>
    <row r="576" spans="1:17" ht="24" customHeight="1" x14ac:dyDescent="0.2">
      <c r="A576" s="106"/>
      <c r="B576" s="38"/>
      <c r="C576" s="126"/>
      <c r="D576" s="127"/>
      <c r="E576" s="128"/>
      <c r="F576" s="111"/>
      <c r="G576" s="113"/>
      <c r="H576" s="115"/>
      <c r="I576" s="116"/>
      <c r="J576" s="117"/>
      <c r="K576" s="118"/>
      <c r="L576" s="119"/>
      <c r="M576" s="121"/>
      <c r="N576" s="124"/>
      <c r="O576" s="125"/>
      <c r="P576" s="96"/>
      <c r="Q576" s="96"/>
    </row>
    <row r="577" spans="1:17" ht="24" customHeight="1" x14ac:dyDescent="0.2">
      <c r="A577" s="105"/>
      <c r="B577" s="107"/>
      <c r="C577" s="108"/>
      <c r="D577" s="108"/>
      <c r="E577" s="109"/>
      <c r="F577" s="110"/>
      <c r="G577" s="112"/>
      <c r="H577" s="114"/>
      <c r="I577" s="107"/>
      <c r="J577" s="108"/>
      <c r="K577" s="109"/>
      <c r="L577" s="119"/>
      <c r="M577" s="120"/>
      <c r="N577" s="122"/>
      <c r="O577" s="123"/>
      <c r="P577" s="96">
        <f t="shared" ref="P577" si="524">H577</f>
        <v>0</v>
      </c>
      <c r="Q577" s="96" t="str">
        <f t="shared" ref="Q577" si="525">IF(AND(G577&gt;0,G577&lt;14),"unter 14 jährige",IF(AND(G577&gt;=14,G577&lt;18),"14 - 17 jährige",IF(AND(G577&gt;=18,G577&lt;27),"18 - 26 jährige",IF(G577&gt;26,"über 26 jährige",""))))</f>
        <v/>
      </c>
    </row>
    <row r="578" spans="1:17" ht="24" customHeight="1" x14ac:dyDescent="0.2">
      <c r="A578" s="106"/>
      <c r="B578" s="38"/>
      <c r="C578" s="126"/>
      <c r="D578" s="127"/>
      <c r="E578" s="128"/>
      <c r="F578" s="111"/>
      <c r="G578" s="113"/>
      <c r="H578" s="115"/>
      <c r="I578" s="116"/>
      <c r="J578" s="117"/>
      <c r="K578" s="118"/>
      <c r="L578" s="119"/>
      <c r="M578" s="121"/>
      <c r="N578" s="124"/>
      <c r="O578" s="125"/>
      <c r="P578" s="96"/>
      <c r="Q578" s="96"/>
    </row>
    <row r="579" spans="1:17" ht="24" customHeight="1" x14ac:dyDescent="0.2">
      <c r="A579" s="105"/>
      <c r="B579" s="107"/>
      <c r="C579" s="108"/>
      <c r="D579" s="108"/>
      <c r="E579" s="109"/>
      <c r="F579" s="110"/>
      <c r="G579" s="112"/>
      <c r="H579" s="114"/>
      <c r="I579" s="107"/>
      <c r="J579" s="108"/>
      <c r="K579" s="109"/>
      <c r="L579" s="119"/>
      <c r="M579" s="120"/>
      <c r="N579" s="122"/>
      <c r="O579" s="123"/>
      <c r="P579" s="96">
        <f t="shared" ref="P579" si="526">H579</f>
        <v>0</v>
      </c>
      <c r="Q579" s="96" t="str">
        <f t="shared" ref="Q579" si="527">IF(AND(G579&gt;0,G579&lt;14),"unter 14 jährige",IF(AND(G579&gt;=14,G579&lt;18),"14 - 17 jährige",IF(AND(G579&gt;=18,G579&lt;27),"18 - 26 jährige",IF(G579&gt;26,"über 26 jährige",""))))</f>
        <v/>
      </c>
    </row>
    <row r="580" spans="1:17" ht="24" customHeight="1" x14ac:dyDescent="0.2">
      <c r="A580" s="106"/>
      <c r="B580" s="38"/>
      <c r="C580" s="126"/>
      <c r="D580" s="127"/>
      <c r="E580" s="128"/>
      <c r="F580" s="111"/>
      <c r="G580" s="113"/>
      <c r="H580" s="115"/>
      <c r="I580" s="116"/>
      <c r="J580" s="117"/>
      <c r="K580" s="118"/>
      <c r="L580" s="119"/>
      <c r="M580" s="121"/>
      <c r="N580" s="124"/>
      <c r="O580" s="125"/>
      <c r="P580" s="96"/>
      <c r="Q580" s="96"/>
    </row>
    <row r="581" spans="1:17" ht="24" customHeight="1" x14ac:dyDescent="0.2">
      <c r="A581" s="105"/>
      <c r="B581" s="107"/>
      <c r="C581" s="108"/>
      <c r="D581" s="108"/>
      <c r="E581" s="109"/>
      <c r="F581" s="110"/>
      <c r="G581" s="112"/>
      <c r="H581" s="114"/>
      <c r="I581" s="107"/>
      <c r="J581" s="108"/>
      <c r="K581" s="109"/>
      <c r="L581" s="119"/>
      <c r="M581" s="120"/>
      <c r="N581" s="122"/>
      <c r="O581" s="123"/>
      <c r="P581" s="96">
        <f t="shared" ref="P581" si="528">H581</f>
        <v>0</v>
      </c>
      <c r="Q581" s="96" t="str">
        <f t="shared" ref="Q581" si="529">IF(AND(G581&gt;0,G581&lt;14),"unter 14 jährige",IF(AND(G581&gt;=14,G581&lt;18),"14 - 17 jährige",IF(AND(G581&gt;=18,G581&lt;27),"18 - 26 jährige",IF(G581&gt;26,"über 26 jährige",""))))</f>
        <v/>
      </c>
    </row>
    <row r="582" spans="1:17" ht="24" customHeight="1" x14ac:dyDescent="0.2">
      <c r="A582" s="106"/>
      <c r="B582" s="38"/>
      <c r="C582" s="126"/>
      <c r="D582" s="127"/>
      <c r="E582" s="128"/>
      <c r="F582" s="111"/>
      <c r="G582" s="113"/>
      <c r="H582" s="115"/>
      <c r="I582" s="116"/>
      <c r="J582" s="117"/>
      <c r="K582" s="118"/>
      <c r="L582" s="119"/>
      <c r="M582" s="121"/>
      <c r="N582" s="124"/>
      <c r="O582" s="125"/>
      <c r="P582" s="96"/>
      <c r="Q582" s="96"/>
    </row>
    <row r="583" spans="1:17" ht="24" customHeight="1" x14ac:dyDescent="0.2">
      <c r="A583" s="105"/>
      <c r="B583" s="107"/>
      <c r="C583" s="108"/>
      <c r="D583" s="108"/>
      <c r="E583" s="109"/>
      <c r="F583" s="110"/>
      <c r="G583" s="112"/>
      <c r="H583" s="114"/>
      <c r="I583" s="107"/>
      <c r="J583" s="108"/>
      <c r="K583" s="109"/>
      <c r="L583" s="119"/>
      <c r="M583" s="120"/>
      <c r="N583" s="122"/>
      <c r="O583" s="123"/>
      <c r="P583" s="96">
        <f t="shared" ref="P583" si="530">H583</f>
        <v>0</v>
      </c>
      <c r="Q583" s="96" t="str">
        <f t="shared" ref="Q583" si="531">IF(AND(G583&gt;0,G583&lt;14),"unter 14 jährige",IF(AND(G583&gt;=14,G583&lt;18),"14 - 17 jährige",IF(AND(G583&gt;=18,G583&lt;27),"18 - 26 jährige",IF(G583&gt;26,"über 26 jährige",""))))</f>
        <v/>
      </c>
    </row>
    <row r="584" spans="1:17" ht="24" customHeight="1" x14ac:dyDescent="0.2">
      <c r="A584" s="106"/>
      <c r="B584" s="38"/>
      <c r="C584" s="126"/>
      <c r="D584" s="127"/>
      <c r="E584" s="128"/>
      <c r="F584" s="111"/>
      <c r="G584" s="113"/>
      <c r="H584" s="115"/>
      <c r="I584" s="116"/>
      <c r="J584" s="117"/>
      <c r="K584" s="118"/>
      <c r="L584" s="119"/>
      <c r="M584" s="121"/>
      <c r="N584" s="124"/>
      <c r="O584" s="125"/>
      <c r="P584" s="96"/>
      <c r="Q584" s="96"/>
    </row>
    <row r="585" spans="1:17" ht="24" customHeight="1" x14ac:dyDescent="0.2">
      <c r="A585" s="105"/>
      <c r="B585" s="107"/>
      <c r="C585" s="108"/>
      <c r="D585" s="108"/>
      <c r="E585" s="109"/>
      <c r="F585" s="110"/>
      <c r="G585" s="112"/>
      <c r="H585" s="114"/>
      <c r="I585" s="107"/>
      <c r="J585" s="108"/>
      <c r="K585" s="109"/>
      <c r="L585" s="119"/>
      <c r="M585" s="120"/>
      <c r="N585" s="122"/>
      <c r="O585" s="123"/>
      <c r="P585" s="96">
        <f t="shared" ref="P585" si="532">H585</f>
        <v>0</v>
      </c>
      <c r="Q585" s="96" t="str">
        <f t="shared" ref="Q585" si="533">IF(AND(G585&gt;0,G585&lt;14),"unter 14 jährige",IF(AND(G585&gt;=14,G585&lt;18),"14 - 17 jährige",IF(AND(G585&gt;=18,G585&lt;27),"18 - 26 jährige",IF(G585&gt;26,"über 26 jährige",""))))</f>
        <v/>
      </c>
    </row>
    <row r="586" spans="1:17" ht="24" customHeight="1" x14ac:dyDescent="0.2">
      <c r="A586" s="106"/>
      <c r="B586" s="38"/>
      <c r="C586" s="126"/>
      <c r="D586" s="127"/>
      <c r="E586" s="128"/>
      <c r="F586" s="111"/>
      <c r="G586" s="113"/>
      <c r="H586" s="115"/>
      <c r="I586" s="116"/>
      <c r="J586" s="117"/>
      <c r="K586" s="118"/>
      <c r="L586" s="119"/>
      <c r="M586" s="121"/>
      <c r="N586" s="124"/>
      <c r="O586" s="125"/>
      <c r="P586" s="96"/>
      <c r="Q586" s="96"/>
    </row>
    <row r="587" spans="1:17" ht="24" customHeight="1" x14ac:dyDescent="0.2">
      <c r="A587" s="105"/>
      <c r="B587" s="107"/>
      <c r="C587" s="108"/>
      <c r="D587" s="108"/>
      <c r="E587" s="109"/>
      <c r="F587" s="110"/>
      <c r="G587" s="112"/>
      <c r="H587" s="114"/>
      <c r="I587" s="107"/>
      <c r="J587" s="108"/>
      <c r="K587" s="109"/>
      <c r="L587" s="119"/>
      <c r="M587" s="120"/>
      <c r="N587" s="122"/>
      <c r="O587" s="123"/>
      <c r="P587" s="96">
        <f t="shared" ref="P587" si="534">H587</f>
        <v>0</v>
      </c>
      <c r="Q587" s="96" t="str">
        <f t="shared" ref="Q587" si="535">IF(AND(G587&gt;0,G587&lt;14),"unter 14 jährige",IF(AND(G587&gt;=14,G587&lt;18),"14 - 17 jährige",IF(AND(G587&gt;=18,G587&lt;27),"18 - 26 jährige",IF(G587&gt;26,"über 26 jährige",""))))</f>
        <v/>
      </c>
    </row>
    <row r="588" spans="1:17" ht="24" customHeight="1" x14ac:dyDescent="0.2">
      <c r="A588" s="106"/>
      <c r="B588" s="38"/>
      <c r="C588" s="126"/>
      <c r="D588" s="127"/>
      <c r="E588" s="128"/>
      <c r="F588" s="111"/>
      <c r="G588" s="113"/>
      <c r="H588" s="115"/>
      <c r="I588" s="116"/>
      <c r="J588" s="117"/>
      <c r="K588" s="118"/>
      <c r="L588" s="119"/>
      <c r="M588" s="121"/>
      <c r="N588" s="124"/>
      <c r="O588" s="125"/>
      <c r="P588" s="96"/>
      <c r="Q588" s="96"/>
    </row>
    <row r="589" spans="1:17" ht="24" customHeight="1" x14ac:dyDescent="0.2">
      <c r="A589" s="105"/>
      <c r="B589" s="107"/>
      <c r="C589" s="108"/>
      <c r="D589" s="108"/>
      <c r="E589" s="109"/>
      <c r="F589" s="110"/>
      <c r="G589" s="112"/>
      <c r="H589" s="114"/>
      <c r="I589" s="107"/>
      <c r="J589" s="108"/>
      <c r="K589" s="109"/>
      <c r="L589" s="119"/>
      <c r="M589" s="120"/>
      <c r="N589" s="122"/>
      <c r="O589" s="123"/>
      <c r="P589" s="96">
        <f t="shared" ref="P589" si="536">H589</f>
        <v>0</v>
      </c>
      <c r="Q589" s="96" t="str">
        <f t="shared" ref="Q589" si="537">IF(AND(G589&gt;0,G589&lt;14),"unter 14 jährige",IF(AND(G589&gt;=14,G589&lt;18),"14 - 17 jährige",IF(AND(G589&gt;=18,G589&lt;27),"18 - 26 jährige",IF(G589&gt;26,"über 26 jährige",""))))</f>
        <v/>
      </c>
    </row>
    <row r="590" spans="1:17" ht="24" customHeight="1" x14ac:dyDescent="0.2">
      <c r="A590" s="106"/>
      <c r="B590" s="38"/>
      <c r="C590" s="126"/>
      <c r="D590" s="127"/>
      <c r="E590" s="128"/>
      <c r="F590" s="111"/>
      <c r="G590" s="113"/>
      <c r="H590" s="115"/>
      <c r="I590" s="116"/>
      <c r="J590" s="117"/>
      <c r="K590" s="118"/>
      <c r="L590" s="119"/>
      <c r="M590" s="121"/>
      <c r="N590" s="124"/>
      <c r="O590" s="125"/>
      <c r="P590" s="96"/>
      <c r="Q590" s="96"/>
    </row>
    <row r="591" spans="1:17" ht="24" customHeight="1" x14ac:dyDescent="0.2">
      <c r="A591" s="105"/>
      <c r="B591" s="107"/>
      <c r="C591" s="108"/>
      <c r="D591" s="108"/>
      <c r="E591" s="109"/>
      <c r="F591" s="110"/>
      <c r="G591" s="112"/>
      <c r="H591" s="114"/>
      <c r="I591" s="107"/>
      <c r="J591" s="108"/>
      <c r="K591" s="109"/>
      <c r="L591" s="119"/>
      <c r="M591" s="120"/>
      <c r="N591" s="122"/>
      <c r="O591" s="123"/>
      <c r="P591" s="96">
        <f t="shared" ref="P591" si="538">H591</f>
        <v>0</v>
      </c>
      <c r="Q591" s="96" t="str">
        <f t="shared" ref="Q591" si="539">IF(AND(G591&gt;0,G591&lt;14),"unter 14 jährige",IF(AND(G591&gt;=14,G591&lt;18),"14 - 17 jährige",IF(AND(G591&gt;=18,G591&lt;27),"18 - 26 jährige",IF(G591&gt;26,"über 26 jährige",""))))</f>
        <v/>
      </c>
    </row>
    <row r="592" spans="1:17" ht="24" customHeight="1" x14ac:dyDescent="0.2">
      <c r="A592" s="106"/>
      <c r="B592" s="38"/>
      <c r="C592" s="126"/>
      <c r="D592" s="127"/>
      <c r="E592" s="128"/>
      <c r="F592" s="111"/>
      <c r="G592" s="113"/>
      <c r="H592" s="115"/>
      <c r="I592" s="116"/>
      <c r="J592" s="117"/>
      <c r="K592" s="118"/>
      <c r="L592" s="119"/>
      <c r="M592" s="121"/>
      <c r="N592" s="124"/>
      <c r="O592" s="125"/>
      <c r="P592" s="96"/>
      <c r="Q592" s="96"/>
    </row>
    <row r="593" spans="1:17" ht="24" customHeight="1" x14ac:dyDescent="0.2">
      <c r="A593" s="105"/>
      <c r="B593" s="107"/>
      <c r="C593" s="108"/>
      <c r="D593" s="108"/>
      <c r="E593" s="109"/>
      <c r="F593" s="110"/>
      <c r="G593" s="112"/>
      <c r="H593" s="114"/>
      <c r="I593" s="107"/>
      <c r="J593" s="108"/>
      <c r="K593" s="109"/>
      <c r="L593" s="119"/>
      <c r="M593" s="120"/>
      <c r="N593" s="122"/>
      <c r="O593" s="123"/>
      <c r="P593" s="96">
        <f t="shared" ref="P593" si="540">H593</f>
        <v>0</v>
      </c>
      <c r="Q593" s="96" t="str">
        <f t="shared" ref="Q593" si="541">IF(AND(G593&gt;0,G593&lt;14),"unter 14 jährige",IF(AND(G593&gt;=14,G593&lt;18),"14 - 17 jährige",IF(AND(G593&gt;=18,G593&lt;27),"18 - 26 jährige",IF(G593&gt;26,"über 26 jährige",""))))</f>
        <v/>
      </c>
    </row>
    <row r="594" spans="1:17" ht="24" customHeight="1" x14ac:dyDescent="0.2">
      <c r="A594" s="106"/>
      <c r="B594" s="38"/>
      <c r="C594" s="126"/>
      <c r="D594" s="127"/>
      <c r="E594" s="128"/>
      <c r="F594" s="111"/>
      <c r="G594" s="113"/>
      <c r="H594" s="115"/>
      <c r="I594" s="116"/>
      <c r="J594" s="117"/>
      <c r="K594" s="118"/>
      <c r="L594" s="119"/>
      <c r="M594" s="121"/>
      <c r="N594" s="124"/>
      <c r="O594" s="125"/>
      <c r="P594" s="96"/>
      <c r="Q594" s="96"/>
    </row>
    <row r="595" spans="1:17" ht="24" customHeight="1" x14ac:dyDescent="0.2">
      <c r="A595" s="105"/>
      <c r="B595" s="107"/>
      <c r="C595" s="108"/>
      <c r="D595" s="108"/>
      <c r="E595" s="109"/>
      <c r="F595" s="110"/>
      <c r="G595" s="112"/>
      <c r="H595" s="114"/>
      <c r="I595" s="107"/>
      <c r="J595" s="108"/>
      <c r="K595" s="109"/>
      <c r="L595" s="119"/>
      <c r="M595" s="120"/>
      <c r="N595" s="122"/>
      <c r="O595" s="123"/>
      <c r="P595" s="96">
        <f t="shared" ref="P595" si="542">H595</f>
        <v>0</v>
      </c>
      <c r="Q595" s="96" t="str">
        <f t="shared" ref="Q595" si="543">IF(AND(G595&gt;0,G595&lt;14),"unter 14 jährige",IF(AND(G595&gt;=14,G595&lt;18),"14 - 17 jährige",IF(AND(G595&gt;=18,G595&lt;27),"18 - 26 jährige",IF(G595&gt;26,"über 26 jährige",""))))</f>
        <v/>
      </c>
    </row>
    <row r="596" spans="1:17" ht="24" customHeight="1" x14ac:dyDescent="0.2">
      <c r="A596" s="106"/>
      <c r="B596" s="38"/>
      <c r="C596" s="126"/>
      <c r="D596" s="127"/>
      <c r="E596" s="128"/>
      <c r="F596" s="111"/>
      <c r="G596" s="113"/>
      <c r="H596" s="115"/>
      <c r="I596" s="116"/>
      <c r="J596" s="117"/>
      <c r="K596" s="118"/>
      <c r="L596" s="119"/>
      <c r="M596" s="121"/>
      <c r="N596" s="124"/>
      <c r="O596" s="125"/>
      <c r="P596" s="96"/>
      <c r="Q596" s="96"/>
    </row>
    <row r="597" spans="1:17" ht="24" customHeight="1" x14ac:dyDescent="0.2">
      <c r="A597" s="105"/>
      <c r="B597" s="107"/>
      <c r="C597" s="108"/>
      <c r="D597" s="108"/>
      <c r="E597" s="109"/>
      <c r="F597" s="110"/>
      <c r="G597" s="112"/>
      <c r="H597" s="114"/>
      <c r="I597" s="107"/>
      <c r="J597" s="108"/>
      <c r="K597" s="109"/>
      <c r="L597" s="119"/>
      <c r="M597" s="120"/>
      <c r="N597" s="122"/>
      <c r="O597" s="123"/>
      <c r="P597" s="96">
        <f t="shared" ref="P597" si="544">H597</f>
        <v>0</v>
      </c>
      <c r="Q597" s="96" t="str">
        <f t="shared" ref="Q597" si="545">IF(AND(G597&gt;0,G597&lt;14),"unter 14 jährige",IF(AND(G597&gt;=14,G597&lt;18),"14 - 17 jährige",IF(AND(G597&gt;=18,G597&lt;27),"18 - 26 jährige",IF(G597&gt;26,"über 26 jährige",""))))</f>
        <v/>
      </c>
    </row>
    <row r="598" spans="1:17" ht="24" customHeight="1" x14ac:dyDescent="0.2">
      <c r="A598" s="106"/>
      <c r="B598" s="38"/>
      <c r="C598" s="126"/>
      <c r="D598" s="127"/>
      <c r="E598" s="128"/>
      <c r="F598" s="111"/>
      <c r="G598" s="113"/>
      <c r="H598" s="115"/>
      <c r="I598" s="116"/>
      <c r="J598" s="117"/>
      <c r="K598" s="118"/>
      <c r="L598" s="119"/>
      <c r="M598" s="121"/>
      <c r="N598" s="124"/>
      <c r="O598" s="125"/>
      <c r="P598" s="96"/>
      <c r="Q598" s="96"/>
    </row>
    <row r="599" spans="1:17" ht="24" customHeight="1" x14ac:dyDescent="0.2">
      <c r="A599" s="105"/>
      <c r="B599" s="107"/>
      <c r="C599" s="108"/>
      <c r="D599" s="108"/>
      <c r="E599" s="109"/>
      <c r="F599" s="110"/>
      <c r="G599" s="112"/>
      <c r="H599" s="114"/>
      <c r="I599" s="107"/>
      <c r="J599" s="108"/>
      <c r="K599" s="109"/>
      <c r="L599" s="119"/>
      <c r="M599" s="120"/>
      <c r="N599" s="122"/>
      <c r="O599" s="123"/>
      <c r="P599" s="96">
        <f t="shared" ref="P599" si="546">H599</f>
        <v>0</v>
      </c>
      <c r="Q599" s="96" t="str">
        <f t="shared" ref="Q599" si="547">IF(AND(G599&gt;0,G599&lt;14),"unter 14 jährige",IF(AND(G599&gt;=14,G599&lt;18),"14 - 17 jährige",IF(AND(G599&gt;=18,G599&lt;27),"18 - 26 jährige",IF(G599&gt;26,"über 26 jährige",""))))</f>
        <v/>
      </c>
    </row>
    <row r="600" spans="1:17" ht="24" customHeight="1" x14ac:dyDescent="0.2">
      <c r="A600" s="106"/>
      <c r="B600" s="38"/>
      <c r="C600" s="126"/>
      <c r="D600" s="127"/>
      <c r="E600" s="128"/>
      <c r="F600" s="111"/>
      <c r="G600" s="113"/>
      <c r="H600" s="115"/>
      <c r="I600" s="116"/>
      <c r="J600" s="117"/>
      <c r="K600" s="118"/>
      <c r="L600" s="119"/>
      <c r="M600" s="121"/>
      <c r="N600" s="124"/>
      <c r="O600" s="125"/>
      <c r="P600" s="96"/>
      <c r="Q600" s="96"/>
    </row>
    <row r="601" spans="1:17" ht="24" customHeight="1" x14ac:dyDescent="0.2">
      <c r="A601" s="105"/>
      <c r="B601" s="107"/>
      <c r="C601" s="108"/>
      <c r="D601" s="108"/>
      <c r="E601" s="109"/>
      <c r="F601" s="110"/>
      <c r="G601" s="112"/>
      <c r="H601" s="114"/>
      <c r="I601" s="107"/>
      <c r="J601" s="108"/>
      <c r="K601" s="109"/>
      <c r="L601" s="119"/>
      <c r="M601" s="120"/>
      <c r="N601" s="122"/>
      <c r="O601" s="123"/>
      <c r="P601" s="96">
        <f t="shared" ref="P601" si="548">H601</f>
        <v>0</v>
      </c>
      <c r="Q601" s="96" t="str">
        <f t="shared" ref="Q601" si="549">IF(AND(G601&gt;0,G601&lt;14),"unter 14 jährige",IF(AND(G601&gt;=14,G601&lt;18),"14 - 17 jährige",IF(AND(G601&gt;=18,G601&lt;27),"18 - 26 jährige",IF(G601&gt;26,"über 26 jährige",""))))</f>
        <v/>
      </c>
    </row>
    <row r="602" spans="1:17" ht="24" customHeight="1" x14ac:dyDescent="0.2">
      <c r="A602" s="106"/>
      <c r="B602" s="38"/>
      <c r="C602" s="126"/>
      <c r="D602" s="127"/>
      <c r="E602" s="128"/>
      <c r="F602" s="111"/>
      <c r="G602" s="113"/>
      <c r="H602" s="115"/>
      <c r="I602" s="116"/>
      <c r="J602" s="117"/>
      <c r="K602" s="118"/>
      <c r="L602" s="119"/>
      <c r="M602" s="121"/>
      <c r="N602" s="124"/>
      <c r="O602" s="125"/>
      <c r="P602" s="96"/>
      <c r="Q602" s="96"/>
    </row>
    <row r="603" spans="1:17" ht="24" customHeight="1" x14ac:dyDescent="0.2">
      <c r="A603" s="105"/>
      <c r="B603" s="107"/>
      <c r="C603" s="108"/>
      <c r="D603" s="108"/>
      <c r="E603" s="109"/>
      <c r="F603" s="110"/>
      <c r="G603" s="112"/>
      <c r="H603" s="114"/>
      <c r="I603" s="107"/>
      <c r="J603" s="108"/>
      <c r="K603" s="109"/>
      <c r="L603" s="119"/>
      <c r="M603" s="120"/>
      <c r="N603" s="122"/>
      <c r="O603" s="123"/>
      <c r="P603" s="96">
        <f t="shared" ref="P603" si="550">H603</f>
        <v>0</v>
      </c>
      <c r="Q603" s="96" t="str">
        <f t="shared" ref="Q603" si="551">IF(AND(G603&gt;0,G603&lt;14),"unter 14 jährige",IF(AND(G603&gt;=14,G603&lt;18),"14 - 17 jährige",IF(AND(G603&gt;=18,G603&lt;27),"18 - 26 jährige",IF(G603&gt;26,"über 26 jährige",""))))</f>
        <v/>
      </c>
    </row>
    <row r="604" spans="1:17" ht="24" customHeight="1" x14ac:dyDescent="0.2">
      <c r="A604" s="106"/>
      <c r="B604" s="38"/>
      <c r="C604" s="126"/>
      <c r="D604" s="127"/>
      <c r="E604" s="128"/>
      <c r="F604" s="111"/>
      <c r="G604" s="113"/>
      <c r="H604" s="115"/>
      <c r="I604" s="116"/>
      <c r="J604" s="117"/>
      <c r="K604" s="118"/>
      <c r="L604" s="119"/>
      <c r="M604" s="121"/>
      <c r="N604" s="124"/>
      <c r="O604" s="125"/>
      <c r="P604" s="96"/>
      <c r="Q604" s="96"/>
    </row>
    <row r="605" spans="1:17" ht="24" customHeight="1" x14ac:dyDescent="0.2">
      <c r="A605" s="105"/>
      <c r="B605" s="107"/>
      <c r="C605" s="108"/>
      <c r="D605" s="108"/>
      <c r="E605" s="109"/>
      <c r="F605" s="110"/>
      <c r="G605" s="112"/>
      <c r="H605" s="114"/>
      <c r="I605" s="107"/>
      <c r="J605" s="108"/>
      <c r="K605" s="109"/>
      <c r="L605" s="119"/>
      <c r="M605" s="120"/>
      <c r="N605" s="122"/>
      <c r="O605" s="123"/>
      <c r="P605" s="96">
        <f t="shared" ref="P605" si="552">H605</f>
        <v>0</v>
      </c>
      <c r="Q605" s="96" t="str">
        <f t="shared" ref="Q605" si="553">IF(AND(G605&gt;0,G605&lt;14),"unter 14 jährige",IF(AND(G605&gt;=14,G605&lt;18),"14 - 17 jährige",IF(AND(G605&gt;=18,G605&lt;27),"18 - 26 jährige",IF(G605&gt;26,"über 26 jährige",""))))</f>
        <v/>
      </c>
    </row>
    <row r="606" spans="1:17" ht="24" customHeight="1" x14ac:dyDescent="0.2">
      <c r="A606" s="106"/>
      <c r="B606" s="38"/>
      <c r="C606" s="126"/>
      <c r="D606" s="127"/>
      <c r="E606" s="128"/>
      <c r="F606" s="111"/>
      <c r="G606" s="113"/>
      <c r="H606" s="115"/>
      <c r="I606" s="116"/>
      <c r="J606" s="117"/>
      <c r="K606" s="118"/>
      <c r="L606" s="119"/>
      <c r="M606" s="121"/>
      <c r="N606" s="124"/>
      <c r="O606" s="125"/>
      <c r="P606" s="96"/>
      <c r="Q606" s="96"/>
    </row>
    <row r="607" spans="1:17" ht="24" customHeight="1" x14ac:dyDescent="0.2">
      <c r="A607" s="105"/>
      <c r="B607" s="107"/>
      <c r="C607" s="108"/>
      <c r="D607" s="108"/>
      <c r="E607" s="109"/>
      <c r="F607" s="110"/>
      <c r="G607" s="112"/>
      <c r="H607" s="114"/>
      <c r="I607" s="107"/>
      <c r="J607" s="108"/>
      <c r="K607" s="109"/>
      <c r="L607" s="119"/>
      <c r="M607" s="120"/>
      <c r="N607" s="122"/>
      <c r="O607" s="123"/>
      <c r="P607" s="96">
        <f t="shared" ref="P607" si="554">H607</f>
        <v>0</v>
      </c>
      <c r="Q607" s="96" t="str">
        <f t="shared" ref="Q607" si="555">IF(AND(G607&gt;0,G607&lt;14),"unter 14 jährige",IF(AND(G607&gt;=14,G607&lt;18),"14 - 17 jährige",IF(AND(G607&gt;=18,G607&lt;27),"18 - 26 jährige",IF(G607&gt;26,"über 26 jährige",""))))</f>
        <v/>
      </c>
    </row>
    <row r="608" spans="1:17" ht="24" customHeight="1" x14ac:dyDescent="0.2">
      <c r="A608" s="106"/>
      <c r="B608" s="38"/>
      <c r="C608" s="126"/>
      <c r="D608" s="127"/>
      <c r="E608" s="128"/>
      <c r="F608" s="111"/>
      <c r="G608" s="113"/>
      <c r="H608" s="115"/>
      <c r="I608" s="116"/>
      <c r="J608" s="117"/>
      <c r="K608" s="118"/>
      <c r="L608" s="119"/>
      <c r="M608" s="121"/>
      <c r="N608" s="124"/>
      <c r="O608" s="125"/>
      <c r="P608" s="96"/>
      <c r="Q608" s="96"/>
    </row>
    <row r="609" spans="1:17" ht="24" customHeight="1" x14ac:dyDescent="0.2">
      <c r="A609" s="105"/>
      <c r="B609" s="107"/>
      <c r="C609" s="108"/>
      <c r="D609" s="108"/>
      <c r="E609" s="109"/>
      <c r="F609" s="110"/>
      <c r="G609" s="112"/>
      <c r="H609" s="114"/>
      <c r="I609" s="107"/>
      <c r="J609" s="108"/>
      <c r="K609" s="109"/>
      <c r="L609" s="119"/>
      <c r="M609" s="120"/>
      <c r="N609" s="122"/>
      <c r="O609" s="123"/>
      <c r="P609" s="96">
        <f t="shared" ref="P609" si="556">H609</f>
        <v>0</v>
      </c>
      <c r="Q609" s="96" t="str">
        <f t="shared" ref="Q609" si="557">IF(AND(G609&gt;0,G609&lt;14),"unter 14 jährige",IF(AND(G609&gt;=14,G609&lt;18),"14 - 17 jährige",IF(AND(G609&gt;=18,G609&lt;27),"18 - 26 jährige",IF(G609&gt;26,"über 26 jährige",""))))</f>
        <v/>
      </c>
    </row>
    <row r="610" spans="1:17" ht="24" customHeight="1" x14ac:dyDescent="0.2">
      <c r="A610" s="106"/>
      <c r="B610" s="38"/>
      <c r="C610" s="126"/>
      <c r="D610" s="127"/>
      <c r="E610" s="128"/>
      <c r="F610" s="111"/>
      <c r="G610" s="113"/>
      <c r="H610" s="115"/>
      <c r="I610" s="116"/>
      <c r="J610" s="117"/>
      <c r="K610" s="118"/>
      <c r="L610" s="119"/>
      <c r="M610" s="121"/>
      <c r="N610" s="124"/>
      <c r="O610" s="125"/>
      <c r="P610" s="96"/>
      <c r="Q610" s="96"/>
    </row>
    <row r="611" spans="1:17" ht="24" customHeight="1" x14ac:dyDescent="0.2">
      <c r="A611" s="105"/>
      <c r="B611" s="107"/>
      <c r="C611" s="108"/>
      <c r="D611" s="108"/>
      <c r="E611" s="109"/>
      <c r="F611" s="110"/>
      <c r="G611" s="112"/>
      <c r="H611" s="114"/>
      <c r="I611" s="107"/>
      <c r="J611" s="108"/>
      <c r="K611" s="109"/>
      <c r="L611" s="119"/>
      <c r="M611" s="120"/>
      <c r="N611" s="122"/>
      <c r="O611" s="123"/>
      <c r="P611" s="96">
        <f t="shared" ref="P611" si="558">H611</f>
        <v>0</v>
      </c>
      <c r="Q611" s="96" t="str">
        <f t="shared" ref="Q611" si="559">IF(AND(G611&gt;0,G611&lt;14),"unter 14 jährige",IF(AND(G611&gt;=14,G611&lt;18),"14 - 17 jährige",IF(AND(G611&gt;=18,G611&lt;27),"18 - 26 jährige",IF(G611&gt;26,"über 26 jährige",""))))</f>
        <v/>
      </c>
    </row>
    <row r="612" spans="1:17" ht="24" customHeight="1" x14ac:dyDescent="0.2">
      <c r="A612" s="106"/>
      <c r="B612" s="38"/>
      <c r="C612" s="126"/>
      <c r="D612" s="127"/>
      <c r="E612" s="128"/>
      <c r="F612" s="111"/>
      <c r="G612" s="113"/>
      <c r="H612" s="115"/>
      <c r="I612" s="116"/>
      <c r="J612" s="117"/>
      <c r="K612" s="118"/>
      <c r="L612" s="119"/>
      <c r="M612" s="121"/>
      <c r="N612" s="124"/>
      <c r="O612" s="125"/>
      <c r="P612" s="96"/>
      <c r="Q612" s="96"/>
    </row>
    <row r="613" spans="1:17" ht="24" customHeight="1" x14ac:dyDescent="0.2">
      <c r="A613" s="105"/>
      <c r="B613" s="107"/>
      <c r="C613" s="108"/>
      <c r="D613" s="108"/>
      <c r="E613" s="109"/>
      <c r="F613" s="110"/>
      <c r="G613" s="112"/>
      <c r="H613" s="114"/>
      <c r="I613" s="107"/>
      <c r="J613" s="108"/>
      <c r="K613" s="109"/>
      <c r="L613" s="119"/>
      <c r="M613" s="120"/>
      <c r="N613" s="122"/>
      <c r="O613" s="123"/>
      <c r="P613" s="96">
        <f t="shared" ref="P613" si="560">H613</f>
        <v>0</v>
      </c>
      <c r="Q613" s="96" t="str">
        <f t="shared" ref="Q613" si="561">IF(AND(G613&gt;0,G613&lt;14),"unter 14 jährige",IF(AND(G613&gt;=14,G613&lt;18),"14 - 17 jährige",IF(AND(G613&gt;=18,G613&lt;27),"18 - 26 jährige",IF(G613&gt;26,"über 26 jährige",""))))</f>
        <v/>
      </c>
    </row>
    <row r="614" spans="1:17" ht="24" customHeight="1" x14ac:dyDescent="0.2">
      <c r="A614" s="106"/>
      <c r="B614" s="38"/>
      <c r="C614" s="126"/>
      <c r="D614" s="127"/>
      <c r="E614" s="128"/>
      <c r="F614" s="111"/>
      <c r="G614" s="113"/>
      <c r="H614" s="115"/>
      <c r="I614" s="116"/>
      <c r="J614" s="117"/>
      <c r="K614" s="118"/>
      <c r="L614" s="119"/>
      <c r="M614" s="121"/>
      <c r="N614" s="124"/>
      <c r="O614" s="125"/>
      <c r="P614" s="96"/>
      <c r="Q614" s="96"/>
    </row>
    <row r="615" spans="1:17" ht="24" customHeight="1" x14ac:dyDescent="0.2">
      <c r="A615" s="105"/>
      <c r="B615" s="107"/>
      <c r="C615" s="108"/>
      <c r="D615" s="108"/>
      <c r="E615" s="109"/>
      <c r="F615" s="110"/>
      <c r="G615" s="112"/>
      <c r="H615" s="114"/>
      <c r="I615" s="107"/>
      <c r="J615" s="108"/>
      <c r="K615" s="109"/>
      <c r="L615" s="119"/>
      <c r="M615" s="120"/>
      <c r="N615" s="122"/>
      <c r="O615" s="123"/>
      <c r="P615" s="96">
        <f t="shared" ref="P615" si="562">H615</f>
        <v>0</v>
      </c>
      <c r="Q615" s="96" t="str">
        <f t="shared" ref="Q615" si="563">IF(AND(G615&gt;0,G615&lt;14),"unter 14 jährige",IF(AND(G615&gt;=14,G615&lt;18),"14 - 17 jährige",IF(AND(G615&gt;=18,G615&lt;27),"18 - 26 jährige",IF(G615&gt;26,"über 26 jährige",""))))</f>
        <v/>
      </c>
    </row>
    <row r="616" spans="1:17" ht="24" customHeight="1" x14ac:dyDescent="0.2">
      <c r="A616" s="106"/>
      <c r="B616" s="38"/>
      <c r="C616" s="126"/>
      <c r="D616" s="127"/>
      <c r="E616" s="128"/>
      <c r="F616" s="111"/>
      <c r="G616" s="113"/>
      <c r="H616" s="115"/>
      <c r="I616" s="116"/>
      <c r="J616" s="117"/>
      <c r="K616" s="118"/>
      <c r="L616" s="119"/>
      <c r="M616" s="121"/>
      <c r="N616" s="124"/>
      <c r="O616" s="125"/>
      <c r="P616" s="96"/>
      <c r="Q616" s="96"/>
    </row>
    <row r="617" spans="1:17" ht="24" customHeight="1" x14ac:dyDescent="0.2">
      <c r="A617" s="105"/>
      <c r="B617" s="107"/>
      <c r="C617" s="108"/>
      <c r="D617" s="108"/>
      <c r="E617" s="109"/>
      <c r="F617" s="110"/>
      <c r="G617" s="112"/>
      <c r="H617" s="114"/>
      <c r="I617" s="107"/>
      <c r="J617" s="108"/>
      <c r="K617" s="109"/>
      <c r="L617" s="119"/>
      <c r="M617" s="120"/>
      <c r="N617" s="122"/>
      <c r="O617" s="123"/>
      <c r="P617" s="96">
        <f t="shared" ref="P617" si="564">H617</f>
        <v>0</v>
      </c>
      <c r="Q617" s="96" t="str">
        <f t="shared" ref="Q617" si="565">IF(AND(G617&gt;0,G617&lt;14),"unter 14 jährige",IF(AND(G617&gt;=14,G617&lt;18),"14 - 17 jährige",IF(AND(G617&gt;=18,G617&lt;27),"18 - 26 jährige",IF(G617&gt;26,"über 26 jährige",""))))</f>
        <v/>
      </c>
    </row>
    <row r="618" spans="1:17" ht="24" customHeight="1" x14ac:dyDescent="0.2">
      <c r="A618" s="106"/>
      <c r="B618" s="38"/>
      <c r="C618" s="126"/>
      <c r="D618" s="127"/>
      <c r="E618" s="128"/>
      <c r="F618" s="111"/>
      <c r="G618" s="113"/>
      <c r="H618" s="115"/>
      <c r="I618" s="116"/>
      <c r="J618" s="117"/>
      <c r="K618" s="118"/>
      <c r="L618" s="119"/>
      <c r="M618" s="121"/>
      <c r="N618" s="124"/>
      <c r="O618" s="125"/>
      <c r="P618" s="96"/>
      <c r="Q618" s="96"/>
    </row>
    <row r="619" spans="1:17" ht="24" customHeight="1" x14ac:dyDescent="0.2">
      <c r="A619" s="105"/>
      <c r="B619" s="107"/>
      <c r="C619" s="108"/>
      <c r="D619" s="108"/>
      <c r="E619" s="109"/>
      <c r="F619" s="110"/>
      <c r="G619" s="112"/>
      <c r="H619" s="114"/>
      <c r="I619" s="107"/>
      <c r="J619" s="108"/>
      <c r="K619" s="109"/>
      <c r="L619" s="119"/>
      <c r="M619" s="120"/>
      <c r="N619" s="122"/>
      <c r="O619" s="123"/>
      <c r="P619" s="96">
        <f t="shared" ref="P619" si="566">H619</f>
        <v>0</v>
      </c>
      <c r="Q619" s="96" t="str">
        <f t="shared" ref="Q619" si="567">IF(AND(G619&gt;0,G619&lt;14),"unter 14 jährige",IF(AND(G619&gt;=14,G619&lt;18),"14 - 17 jährige",IF(AND(G619&gt;=18,G619&lt;27),"18 - 26 jährige",IF(G619&gt;26,"über 26 jährige",""))))</f>
        <v/>
      </c>
    </row>
    <row r="620" spans="1:17" ht="24" customHeight="1" x14ac:dyDescent="0.2">
      <c r="A620" s="106"/>
      <c r="B620" s="38"/>
      <c r="C620" s="126"/>
      <c r="D620" s="127"/>
      <c r="E620" s="128"/>
      <c r="F620" s="111"/>
      <c r="G620" s="113"/>
      <c r="H620" s="115"/>
      <c r="I620" s="116"/>
      <c r="J620" s="117"/>
      <c r="K620" s="118"/>
      <c r="L620" s="119"/>
      <c r="M620" s="121"/>
      <c r="N620" s="124"/>
      <c r="O620" s="125"/>
      <c r="P620" s="96"/>
      <c r="Q620" s="96"/>
    </row>
    <row r="621" spans="1:17" ht="24" customHeight="1" x14ac:dyDescent="0.2">
      <c r="A621" s="105"/>
      <c r="B621" s="107"/>
      <c r="C621" s="108"/>
      <c r="D621" s="108"/>
      <c r="E621" s="109"/>
      <c r="F621" s="110"/>
      <c r="G621" s="112"/>
      <c r="H621" s="114"/>
      <c r="I621" s="107"/>
      <c r="J621" s="108"/>
      <c r="K621" s="109"/>
      <c r="L621" s="119"/>
      <c r="M621" s="120"/>
      <c r="N621" s="122"/>
      <c r="O621" s="123"/>
      <c r="P621" s="96">
        <f t="shared" ref="P621" si="568">H621</f>
        <v>0</v>
      </c>
      <c r="Q621" s="96" t="str">
        <f t="shared" ref="Q621" si="569">IF(AND(G621&gt;0,G621&lt;14),"unter 14 jährige",IF(AND(G621&gt;=14,G621&lt;18),"14 - 17 jährige",IF(AND(G621&gt;=18,G621&lt;27),"18 - 26 jährige",IF(G621&gt;26,"über 26 jährige",""))))</f>
        <v/>
      </c>
    </row>
    <row r="622" spans="1:17" ht="24" customHeight="1" x14ac:dyDescent="0.2">
      <c r="A622" s="106"/>
      <c r="B622" s="38"/>
      <c r="C622" s="126"/>
      <c r="D622" s="127"/>
      <c r="E622" s="128"/>
      <c r="F622" s="111"/>
      <c r="G622" s="113"/>
      <c r="H622" s="115"/>
      <c r="I622" s="116"/>
      <c r="J622" s="117"/>
      <c r="K622" s="118"/>
      <c r="L622" s="119"/>
      <c r="M622" s="121"/>
      <c r="N622" s="124"/>
      <c r="O622" s="125"/>
      <c r="P622" s="96"/>
      <c r="Q622" s="96"/>
    </row>
    <row r="623" spans="1:17" ht="24" customHeight="1" x14ac:dyDescent="0.2">
      <c r="A623" s="105"/>
      <c r="B623" s="107"/>
      <c r="C623" s="108"/>
      <c r="D623" s="108"/>
      <c r="E623" s="109"/>
      <c r="F623" s="110"/>
      <c r="G623" s="112"/>
      <c r="H623" s="114"/>
      <c r="I623" s="107"/>
      <c r="J623" s="108"/>
      <c r="K623" s="109"/>
      <c r="L623" s="119"/>
      <c r="M623" s="120"/>
      <c r="N623" s="122"/>
      <c r="O623" s="123"/>
      <c r="P623" s="96">
        <f t="shared" ref="P623" si="570">H623</f>
        <v>0</v>
      </c>
      <c r="Q623" s="96" t="str">
        <f t="shared" ref="Q623" si="571">IF(AND(G623&gt;0,G623&lt;14),"unter 14 jährige",IF(AND(G623&gt;=14,G623&lt;18),"14 - 17 jährige",IF(AND(G623&gt;=18,G623&lt;27),"18 - 26 jährige",IF(G623&gt;26,"über 26 jährige",""))))</f>
        <v/>
      </c>
    </row>
    <row r="624" spans="1:17" ht="24" customHeight="1" x14ac:dyDescent="0.2">
      <c r="A624" s="106"/>
      <c r="B624" s="38"/>
      <c r="C624" s="126"/>
      <c r="D624" s="127"/>
      <c r="E624" s="128"/>
      <c r="F624" s="111"/>
      <c r="G624" s="113"/>
      <c r="H624" s="115"/>
      <c r="I624" s="116"/>
      <c r="J624" s="117"/>
      <c r="K624" s="118"/>
      <c r="L624" s="119"/>
      <c r="M624" s="121"/>
      <c r="N624" s="124"/>
      <c r="O624" s="125"/>
      <c r="P624" s="96"/>
      <c r="Q624" s="96"/>
    </row>
    <row r="625" spans="1:17" ht="24" customHeight="1" x14ac:dyDescent="0.2">
      <c r="A625" s="105"/>
      <c r="B625" s="107"/>
      <c r="C625" s="108"/>
      <c r="D625" s="108"/>
      <c r="E625" s="109"/>
      <c r="F625" s="110"/>
      <c r="G625" s="112"/>
      <c r="H625" s="114"/>
      <c r="I625" s="107"/>
      <c r="J625" s="108"/>
      <c r="K625" s="109"/>
      <c r="L625" s="119"/>
      <c r="M625" s="120"/>
      <c r="N625" s="122"/>
      <c r="O625" s="123"/>
      <c r="P625" s="96">
        <f t="shared" ref="P625" si="572">H625</f>
        <v>0</v>
      </c>
      <c r="Q625" s="96" t="str">
        <f t="shared" ref="Q625" si="573">IF(AND(G625&gt;0,G625&lt;14),"unter 14 jährige",IF(AND(G625&gt;=14,G625&lt;18),"14 - 17 jährige",IF(AND(G625&gt;=18,G625&lt;27),"18 - 26 jährige",IF(G625&gt;26,"über 26 jährige",""))))</f>
        <v/>
      </c>
    </row>
    <row r="626" spans="1:17" ht="24" customHeight="1" x14ac:dyDescent="0.2">
      <c r="A626" s="106"/>
      <c r="B626" s="38"/>
      <c r="C626" s="126"/>
      <c r="D626" s="127"/>
      <c r="E626" s="128"/>
      <c r="F626" s="111"/>
      <c r="G626" s="113"/>
      <c r="H626" s="115"/>
      <c r="I626" s="116"/>
      <c r="J626" s="117"/>
      <c r="K626" s="118"/>
      <c r="L626" s="119"/>
      <c r="M626" s="121"/>
      <c r="N626" s="124"/>
      <c r="O626" s="125"/>
      <c r="P626" s="96"/>
      <c r="Q626" s="96"/>
    </row>
    <row r="627" spans="1:17" ht="24" customHeight="1" x14ac:dyDescent="0.2">
      <c r="A627" s="105"/>
      <c r="B627" s="107"/>
      <c r="C627" s="108"/>
      <c r="D627" s="108"/>
      <c r="E627" s="109"/>
      <c r="F627" s="110"/>
      <c r="G627" s="112"/>
      <c r="H627" s="114"/>
      <c r="I627" s="107"/>
      <c r="J627" s="108"/>
      <c r="K627" s="109"/>
      <c r="L627" s="119"/>
      <c r="M627" s="120"/>
      <c r="N627" s="122"/>
      <c r="O627" s="123"/>
      <c r="P627" s="96">
        <f t="shared" ref="P627" si="574">H627</f>
        <v>0</v>
      </c>
      <c r="Q627" s="96" t="str">
        <f t="shared" ref="Q627" si="575">IF(AND(G627&gt;0,G627&lt;14),"unter 14 jährige",IF(AND(G627&gt;=14,G627&lt;18),"14 - 17 jährige",IF(AND(G627&gt;=18,G627&lt;27),"18 - 26 jährige",IF(G627&gt;26,"über 26 jährige",""))))</f>
        <v/>
      </c>
    </row>
    <row r="628" spans="1:17" ht="24" customHeight="1" x14ac:dyDescent="0.2">
      <c r="A628" s="106"/>
      <c r="B628" s="38"/>
      <c r="C628" s="126"/>
      <c r="D628" s="127"/>
      <c r="E628" s="128"/>
      <c r="F628" s="111"/>
      <c r="G628" s="113"/>
      <c r="H628" s="115"/>
      <c r="I628" s="116"/>
      <c r="J628" s="117"/>
      <c r="K628" s="118"/>
      <c r="L628" s="119"/>
      <c r="M628" s="121"/>
      <c r="N628" s="124"/>
      <c r="O628" s="125"/>
      <c r="P628" s="96"/>
      <c r="Q628" s="96"/>
    </row>
    <row r="629" spans="1:17" ht="24" customHeight="1" x14ac:dyDescent="0.2">
      <c r="A629" s="105"/>
      <c r="B629" s="107"/>
      <c r="C629" s="108"/>
      <c r="D629" s="108"/>
      <c r="E629" s="109"/>
      <c r="F629" s="110"/>
      <c r="G629" s="112"/>
      <c r="H629" s="114"/>
      <c r="I629" s="107"/>
      <c r="J629" s="108"/>
      <c r="K629" s="109"/>
      <c r="L629" s="119"/>
      <c r="M629" s="120"/>
      <c r="N629" s="122"/>
      <c r="O629" s="123"/>
      <c r="P629" s="96">
        <f t="shared" ref="P629" si="576">H629</f>
        <v>0</v>
      </c>
      <c r="Q629" s="96" t="str">
        <f t="shared" ref="Q629" si="577">IF(AND(G629&gt;0,G629&lt;14),"unter 14 jährige",IF(AND(G629&gt;=14,G629&lt;18),"14 - 17 jährige",IF(AND(G629&gt;=18,G629&lt;27),"18 - 26 jährige",IF(G629&gt;26,"über 26 jährige",""))))</f>
        <v/>
      </c>
    </row>
    <row r="630" spans="1:17" ht="24" customHeight="1" x14ac:dyDescent="0.2">
      <c r="A630" s="106"/>
      <c r="B630" s="38"/>
      <c r="C630" s="126"/>
      <c r="D630" s="127"/>
      <c r="E630" s="128"/>
      <c r="F630" s="111"/>
      <c r="G630" s="113"/>
      <c r="H630" s="115"/>
      <c r="I630" s="116"/>
      <c r="J630" s="117"/>
      <c r="K630" s="118"/>
      <c r="L630" s="119"/>
      <c r="M630" s="121"/>
      <c r="N630" s="124"/>
      <c r="O630" s="125"/>
      <c r="P630" s="96"/>
      <c r="Q630" s="96"/>
    </row>
    <row r="631" spans="1:17" ht="24" customHeight="1" x14ac:dyDescent="0.2">
      <c r="A631" s="105"/>
      <c r="B631" s="107"/>
      <c r="C631" s="108"/>
      <c r="D631" s="108"/>
      <c r="E631" s="109"/>
      <c r="F631" s="110"/>
      <c r="G631" s="112"/>
      <c r="H631" s="114"/>
      <c r="I631" s="107"/>
      <c r="J631" s="108"/>
      <c r="K631" s="109"/>
      <c r="L631" s="119"/>
      <c r="M631" s="120"/>
      <c r="N631" s="122"/>
      <c r="O631" s="123"/>
      <c r="P631" s="96">
        <f t="shared" ref="P631" si="578">H631</f>
        <v>0</v>
      </c>
      <c r="Q631" s="96" t="str">
        <f t="shared" ref="Q631" si="579">IF(AND(G631&gt;0,G631&lt;14),"unter 14 jährige",IF(AND(G631&gt;=14,G631&lt;18),"14 - 17 jährige",IF(AND(G631&gt;=18,G631&lt;27),"18 - 26 jährige",IF(G631&gt;26,"über 26 jährige",""))))</f>
        <v/>
      </c>
    </row>
    <row r="632" spans="1:17" ht="24" customHeight="1" x14ac:dyDescent="0.2">
      <c r="A632" s="106"/>
      <c r="B632" s="38"/>
      <c r="C632" s="126"/>
      <c r="D632" s="127"/>
      <c r="E632" s="128"/>
      <c r="F632" s="111"/>
      <c r="G632" s="113"/>
      <c r="H632" s="115"/>
      <c r="I632" s="116"/>
      <c r="J632" s="117"/>
      <c r="K632" s="118"/>
      <c r="L632" s="119"/>
      <c r="M632" s="121"/>
      <c r="N632" s="124"/>
      <c r="O632" s="125"/>
      <c r="P632" s="96"/>
      <c r="Q632" s="96"/>
    </row>
    <row r="633" spans="1:17" ht="24" customHeight="1" x14ac:dyDescent="0.2">
      <c r="A633" s="105"/>
      <c r="B633" s="107"/>
      <c r="C633" s="108"/>
      <c r="D633" s="108"/>
      <c r="E633" s="109"/>
      <c r="F633" s="110"/>
      <c r="G633" s="112"/>
      <c r="H633" s="114"/>
      <c r="I633" s="107"/>
      <c r="J633" s="108"/>
      <c r="K633" s="109"/>
      <c r="L633" s="119"/>
      <c r="M633" s="120"/>
      <c r="N633" s="122"/>
      <c r="O633" s="123"/>
      <c r="P633" s="96">
        <f t="shared" ref="P633" si="580">H633</f>
        <v>0</v>
      </c>
      <c r="Q633" s="96" t="str">
        <f t="shared" ref="Q633" si="581">IF(AND(G633&gt;0,G633&lt;14),"unter 14 jährige",IF(AND(G633&gt;=14,G633&lt;18),"14 - 17 jährige",IF(AND(G633&gt;=18,G633&lt;27),"18 - 26 jährige",IF(G633&gt;26,"über 26 jährige",""))))</f>
        <v/>
      </c>
    </row>
    <row r="634" spans="1:17" ht="24" customHeight="1" x14ac:dyDescent="0.2">
      <c r="A634" s="106"/>
      <c r="B634" s="38"/>
      <c r="C634" s="126"/>
      <c r="D634" s="127"/>
      <c r="E634" s="128"/>
      <c r="F634" s="111"/>
      <c r="G634" s="113"/>
      <c r="H634" s="115"/>
      <c r="I634" s="116"/>
      <c r="J634" s="117"/>
      <c r="K634" s="118"/>
      <c r="L634" s="119"/>
      <c r="M634" s="121"/>
      <c r="N634" s="124"/>
      <c r="O634" s="125"/>
      <c r="P634" s="96"/>
      <c r="Q634" s="96"/>
    </row>
    <row r="635" spans="1:17" ht="24" customHeight="1" x14ac:dyDescent="0.2">
      <c r="A635" s="105"/>
      <c r="B635" s="107"/>
      <c r="C635" s="108"/>
      <c r="D635" s="108"/>
      <c r="E635" s="109"/>
      <c r="F635" s="110"/>
      <c r="G635" s="112"/>
      <c r="H635" s="114"/>
      <c r="I635" s="107"/>
      <c r="J635" s="108"/>
      <c r="K635" s="109"/>
      <c r="L635" s="119"/>
      <c r="M635" s="120"/>
      <c r="N635" s="122"/>
      <c r="O635" s="123"/>
      <c r="P635" s="96">
        <f t="shared" ref="P635" si="582">H635</f>
        <v>0</v>
      </c>
      <c r="Q635" s="96" t="str">
        <f t="shared" ref="Q635" si="583">IF(AND(G635&gt;0,G635&lt;14),"unter 14 jährige",IF(AND(G635&gt;=14,G635&lt;18),"14 - 17 jährige",IF(AND(G635&gt;=18,G635&lt;27),"18 - 26 jährige",IF(G635&gt;26,"über 26 jährige",""))))</f>
        <v/>
      </c>
    </row>
    <row r="636" spans="1:17" ht="24" customHeight="1" x14ac:dyDescent="0.2">
      <c r="A636" s="106"/>
      <c r="B636" s="38"/>
      <c r="C636" s="126"/>
      <c r="D636" s="127"/>
      <c r="E636" s="128"/>
      <c r="F636" s="111"/>
      <c r="G636" s="113"/>
      <c r="H636" s="115"/>
      <c r="I636" s="116"/>
      <c r="J636" s="117"/>
      <c r="K636" s="118"/>
      <c r="L636" s="119"/>
      <c r="M636" s="121"/>
      <c r="N636" s="124"/>
      <c r="O636" s="125"/>
      <c r="P636" s="96"/>
      <c r="Q636" s="96"/>
    </row>
    <row r="637" spans="1:17" ht="24" customHeight="1" x14ac:dyDescent="0.2">
      <c r="A637" s="105"/>
      <c r="B637" s="107"/>
      <c r="C637" s="108"/>
      <c r="D637" s="108"/>
      <c r="E637" s="109"/>
      <c r="F637" s="110"/>
      <c r="G637" s="112"/>
      <c r="H637" s="114"/>
      <c r="I637" s="107"/>
      <c r="J637" s="108"/>
      <c r="K637" s="109"/>
      <c r="L637" s="119"/>
      <c r="M637" s="120"/>
      <c r="N637" s="122"/>
      <c r="O637" s="123"/>
      <c r="P637" s="96">
        <f t="shared" ref="P637" si="584">H637</f>
        <v>0</v>
      </c>
      <c r="Q637" s="96" t="str">
        <f t="shared" ref="Q637" si="585">IF(AND(G637&gt;0,G637&lt;14),"unter 14 jährige",IF(AND(G637&gt;=14,G637&lt;18),"14 - 17 jährige",IF(AND(G637&gt;=18,G637&lt;27),"18 - 26 jährige",IF(G637&gt;26,"über 26 jährige",""))))</f>
        <v/>
      </c>
    </row>
    <row r="638" spans="1:17" ht="24" customHeight="1" x14ac:dyDescent="0.2">
      <c r="A638" s="106"/>
      <c r="B638" s="38"/>
      <c r="C638" s="126"/>
      <c r="D638" s="127"/>
      <c r="E638" s="128"/>
      <c r="F638" s="111"/>
      <c r="G638" s="113"/>
      <c r="H638" s="115"/>
      <c r="I638" s="116"/>
      <c r="J638" s="117"/>
      <c r="K638" s="118"/>
      <c r="L638" s="119"/>
      <c r="M638" s="121"/>
      <c r="N638" s="124"/>
      <c r="O638" s="125"/>
      <c r="P638" s="96"/>
      <c r="Q638" s="96"/>
    </row>
    <row r="639" spans="1:17" ht="24" customHeight="1" x14ac:dyDescent="0.2">
      <c r="A639" s="105"/>
      <c r="B639" s="107"/>
      <c r="C639" s="108"/>
      <c r="D639" s="108"/>
      <c r="E639" s="109"/>
      <c r="F639" s="110"/>
      <c r="G639" s="112"/>
      <c r="H639" s="114"/>
      <c r="I639" s="107"/>
      <c r="J639" s="108"/>
      <c r="K639" s="109"/>
      <c r="L639" s="119"/>
      <c r="M639" s="120"/>
      <c r="N639" s="122"/>
      <c r="O639" s="123"/>
      <c r="P639" s="96">
        <f t="shared" ref="P639" si="586">H639</f>
        <v>0</v>
      </c>
      <c r="Q639" s="96" t="str">
        <f t="shared" ref="Q639" si="587">IF(AND(G639&gt;0,G639&lt;14),"unter 14 jährige",IF(AND(G639&gt;=14,G639&lt;18),"14 - 17 jährige",IF(AND(G639&gt;=18,G639&lt;27),"18 - 26 jährige",IF(G639&gt;26,"über 26 jährige",""))))</f>
        <v/>
      </c>
    </row>
    <row r="640" spans="1:17" ht="24" customHeight="1" x14ac:dyDescent="0.2">
      <c r="A640" s="106"/>
      <c r="B640" s="38"/>
      <c r="C640" s="126"/>
      <c r="D640" s="127"/>
      <c r="E640" s="128"/>
      <c r="F640" s="111"/>
      <c r="G640" s="113"/>
      <c r="H640" s="115"/>
      <c r="I640" s="116"/>
      <c r="J640" s="117"/>
      <c r="K640" s="118"/>
      <c r="L640" s="119"/>
      <c r="M640" s="121"/>
      <c r="N640" s="124"/>
      <c r="O640" s="125"/>
      <c r="P640" s="96"/>
      <c r="Q640" s="96"/>
    </row>
    <row r="641" spans="1:17" ht="24" customHeight="1" x14ac:dyDescent="0.2">
      <c r="A641" s="105"/>
      <c r="B641" s="107"/>
      <c r="C641" s="108"/>
      <c r="D641" s="108"/>
      <c r="E641" s="109"/>
      <c r="F641" s="110"/>
      <c r="G641" s="112"/>
      <c r="H641" s="114"/>
      <c r="I641" s="107"/>
      <c r="J641" s="108"/>
      <c r="K641" s="109"/>
      <c r="L641" s="119"/>
      <c r="M641" s="120"/>
      <c r="N641" s="122"/>
      <c r="O641" s="123"/>
      <c r="P641" s="96">
        <f t="shared" ref="P641" si="588">H641</f>
        <v>0</v>
      </c>
      <c r="Q641" s="96" t="str">
        <f t="shared" ref="Q641" si="589">IF(AND(G641&gt;0,G641&lt;14),"unter 14 jährige",IF(AND(G641&gt;=14,G641&lt;18),"14 - 17 jährige",IF(AND(G641&gt;=18,G641&lt;27),"18 - 26 jährige",IF(G641&gt;26,"über 26 jährige",""))))</f>
        <v/>
      </c>
    </row>
    <row r="642" spans="1:17" ht="24" customHeight="1" x14ac:dyDescent="0.2">
      <c r="A642" s="106"/>
      <c r="B642" s="38"/>
      <c r="C642" s="126"/>
      <c r="D642" s="127"/>
      <c r="E642" s="128"/>
      <c r="F642" s="111"/>
      <c r="G642" s="113"/>
      <c r="H642" s="115"/>
      <c r="I642" s="116"/>
      <c r="J642" s="117"/>
      <c r="K642" s="118"/>
      <c r="L642" s="119"/>
      <c r="M642" s="121"/>
      <c r="N642" s="124"/>
      <c r="O642" s="125"/>
      <c r="P642" s="96"/>
      <c r="Q642" s="96"/>
    </row>
    <row r="643" spans="1:17" ht="24" customHeight="1" x14ac:dyDescent="0.2">
      <c r="A643" s="105"/>
      <c r="B643" s="107"/>
      <c r="C643" s="108"/>
      <c r="D643" s="108"/>
      <c r="E643" s="109"/>
      <c r="F643" s="110"/>
      <c r="G643" s="112"/>
      <c r="H643" s="114"/>
      <c r="I643" s="107"/>
      <c r="J643" s="108"/>
      <c r="K643" s="109"/>
      <c r="L643" s="119"/>
      <c r="M643" s="120"/>
      <c r="N643" s="122"/>
      <c r="O643" s="123"/>
      <c r="P643" s="96">
        <f t="shared" ref="P643" si="590">H643</f>
        <v>0</v>
      </c>
      <c r="Q643" s="96" t="str">
        <f t="shared" ref="Q643" si="591">IF(AND(G643&gt;0,G643&lt;14),"unter 14 jährige",IF(AND(G643&gt;=14,G643&lt;18),"14 - 17 jährige",IF(AND(G643&gt;=18,G643&lt;27),"18 - 26 jährige",IF(G643&gt;26,"über 26 jährige",""))))</f>
        <v/>
      </c>
    </row>
    <row r="644" spans="1:17" ht="24" customHeight="1" x14ac:dyDescent="0.2">
      <c r="A644" s="106"/>
      <c r="B644" s="38"/>
      <c r="C644" s="126"/>
      <c r="D644" s="127"/>
      <c r="E644" s="128"/>
      <c r="F644" s="111"/>
      <c r="G644" s="113"/>
      <c r="H644" s="115"/>
      <c r="I644" s="116"/>
      <c r="J644" s="117"/>
      <c r="K644" s="118"/>
      <c r="L644" s="119"/>
      <c r="M644" s="121"/>
      <c r="N644" s="124"/>
      <c r="O644" s="125"/>
      <c r="P644" s="96"/>
      <c r="Q644" s="96"/>
    </row>
    <row r="645" spans="1:17" ht="24" customHeight="1" x14ac:dyDescent="0.2">
      <c r="A645" s="105"/>
      <c r="B645" s="107"/>
      <c r="C645" s="108"/>
      <c r="D645" s="108"/>
      <c r="E645" s="109"/>
      <c r="F645" s="110"/>
      <c r="G645" s="112"/>
      <c r="H645" s="114"/>
      <c r="I645" s="107"/>
      <c r="J645" s="108"/>
      <c r="K645" s="109"/>
      <c r="L645" s="119"/>
      <c r="M645" s="120"/>
      <c r="N645" s="122"/>
      <c r="O645" s="123"/>
      <c r="P645" s="96">
        <f t="shared" ref="P645" si="592">H645</f>
        <v>0</v>
      </c>
      <c r="Q645" s="96" t="str">
        <f t="shared" ref="Q645" si="593">IF(AND(G645&gt;0,G645&lt;14),"unter 14 jährige",IF(AND(G645&gt;=14,G645&lt;18),"14 - 17 jährige",IF(AND(G645&gt;=18,G645&lt;27),"18 - 26 jährige",IF(G645&gt;26,"über 26 jährige",""))))</f>
        <v/>
      </c>
    </row>
    <row r="646" spans="1:17" ht="24" customHeight="1" x14ac:dyDescent="0.2">
      <c r="A646" s="106"/>
      <c r="B646" s="38"/>
      <c r="C646" s="126"/>
      <c r="D646" s="127"/>
      <c r="E646" s="128"/>
      <c r="F646" s="111"/>
      <c r="G646" s="113"/>
      <c r="H646" s="115"/>
      <c r="I646" s="116"/>
      <c r="J646" s="117"/>
      <c r="K646" s="118"/>
      <c r="L646" s="119"/>
      <c r="M646" s="121"/>
      <c r="N646" s="124"/>
      <c r="O646" s="125"/>
      <c r="P646" s="96"/>
      <c r="Q646" s="96"/>
    </row>
    <row r="647" spans="1:17" ht="24" customHeight="1" x14ac:dyDescent="0.2">
      <c r="A647" s="105"/>
      <c r="B647" s="107"/>
      <c r="C647" s="108"/>
      <c r="D647" s="108"/>
      <c r="E647" s="109"/>
      <c r="F647" s="110"/>
      <c r="G647" s="112"/>
      <c r="H647" s="114"/>
      <c r="I647" s="107"/>
      <c r="J647" s="108"/>
      <c r="K647" s="109"/>
      <c r="L647" s="119"/>
      <c r="M647" s="120"/>
      <c r="N647" s="122"/>
      <c r="O647" s="123"/>
      <c r="P647" s="96">
        <f t="shared" ref="P647" si="594">H647</f>
        <v>0</v>
      </c>
      <c r="Q647" s="96" t="str">
        <f t="shared" ref="Q647" si="595">IF(AND(G647&gt;0,G647&lt;14),"unter 14 jährige",IF(AND(G647&gt;=14,G647&lt;18),"14 - 17 jährige",IF(AND(G647&gt;=18,G647&lt;27),"18 - 26 jährige",IF(G647&gt;26,"über 26 jährige",""))))</f>
        <v/>
      </c>
    </row>
    <row r="648" spans="1:17" ht="24" customHeight="1" x14ac:dyDescent="0.2">
      <c r="A648" s="106"/>
      <c r="B648" s="38"/>
      <c r="C648" s="126"/>
      <c r="D648" s="127"/>
      <c r="E648" s="128"/>
      <c r="F648" s="111"/>
      <c r="G648" s="113"/>
      <c r="H648" s="115"/>
      <c r="I648" s="116"/>
      <c r="J648" s="117"/>
      <c r="K648" s="118"/>
      <c r="L648" s="119"/>
      <c r="M648" s="121"/>
      <c r="N648" s="124"/>
      <c r="O648" s="125"/>
      <c r="P648" s="96"/>
      <c r="Q648" s="96"/>
    </row>
    <row r="649" spans="1:17" ht="24" customHeight="1" x14ac:dyDescent="0.2">
      <c r="A649" s="105"/>
      <c r="B649" s="107"/>
      <c r="C649" s="108"/>
      <c r="D649" s="108"/>
      <c r="E649" s="109"/>
      <c r="F649" s="110"/>
      <c r="G649" s="112"/>
      <c r="H649" s="114"/>
      <c r="I649" s="107"/>
      <c r="J649" s="108"/>
      <c r="K649" s="109"/>
      <c r="L649" s="119"/>
      <c r="M649" s="120"/>
      <c r="N649" s="122"/>
      <c r="O649" s="123"/>
      <c r="P649" s="96">
        <f t="shared" ref="P649" si="596">H649</f>
        <v>0</v>
      </c>
      <c r="Q649" s="96" t="str">
        <f t="shared" ref="Q649" si="597">IF(AND(G649&gt;0,G649&lt;14),"unter 14 jährige",IF(AND(G649&gt;=14,G649&lt;18),"14 - 17 jährige",IF(AND(G649&gt;=18,G649&lt;27),"18 - 26 jährige",IF(G649&gt;26,"über 26 jährige",""))))</f>
        <v/>
      </c>
    </row>
    <row r="650" spans="1:17" ht="24" customHeight="1" x14ac:dyDescent="0.2">
      <c r="A650" s="106"/>
      <c r="B650" s="38"/>
      <c r="C650" s="126"/>
      <c r="D650" s="127"/>
      <c r="E650" s="128"/>
      <c r="F650" s="111"/>
      <c r="G650" s="113"/>
      <c r="H650" s="115"/>
      <c r="I650" s="116"/>
      <c r="J650" s="117"/>
      <c r="K650" s="118"/>
      <c r="L650" s="119"/>
      <c r="M650" s="121"/>
      <c r="N650" s="124"/>
      <c r="O650" s="125"/>
      <c r="P650" s="96"/>
      <c r="Q650" s="96"/>
    </row>
    <row r="651" spans="1:17" ht="24" customHeight="1" x14ac:dyDescent="0.2">
      <c r="A651" s="105"/>
      <c r="B651" s="107"/>
      <c r="C651" s="108"/>
      <c r="D651" s="108"/>
      <c r="E651" s="109"/>
      <c r="F651" s="110"/>
      <c r="G651" s="112"/>
      <c r="H651" s="114"/>
      <c r="I651" s="107"/>
      <c r="J651" s="108"/>
      <c r="K651" s="109"/>
      <c r="L651" s="119"/>
      <c r="M651" s="120"/>
      <c r="N651" s="122"/>
      <c r="O651" s="123"/>
      <c r="P651" s="96">
        <f t="shared" ref="P651" si="598">H651</f>
        <v>0</v>
      </c>
      <c r="Q651" s="96" t="str">
        <f t="shared" ref="Q651" si="599">IF(AND(G651&gt;0,G651&lt;14),"unter 14 jährige",IF(AND(G651&gt;=14,G651&lt;18),"14 - 17 jährige",IF(AND(G651&gt;=18,G651&lt;27),"18 - 26 jährige",IF(G651&gt;26,"über 26 jährige",""))))</f>
        <v/>
      </c>
    </row>
    <row r="652" spans="1:17" ht="24" customHeight="1" x14ac:dyDescent="0.2">
      <c r="A652" s="106"/>
      <c r="B652" s="38"/>
      <c r="C652" s="126"/>
      <c r="D652" s="127"/>
      <c r="E652" s="128"/>
      <c r="F652" s="111"/>
      <c r="G652" s="113"/>
      <c r="H652" s="115"/>
      <c r="I652" s="116"/>
      <c r="J652" s="117"/>
      <c r="K652" s="118"/>
      <c r="L652" s="119"/>
      <c r="M652" s="121"/>
      <c r="N652" s="124"/>
      <c r="O652" s="125"/>
      <c r="P652" s="96"/>
      <c r="Q652" s="96"/>
    </row>
    <row r="653" spans="1:17" ht="24" customHeight="1" x14ac:dyDescent="0.2">
      <c r="A653" s="105"/>
      <c r="B653" s="107"/>
      <c r="C653" s="108"/>
      <c r="D653" s="108"/>
      <c r="E653" s="109"/>
      <c r="F653" s="110"/>
      <c r="G653" s="112"/>
      <c r="H653" s="114"/>
      <c r="I653" s="107"/>
      <c r="J653" s="108"/>
      <c r="K653" s="109"/>
      <c r="L653" s="119"/>
      <c r="M653" s="120"/>
      <c r="N653" s="122"/>
      <c r="O653" s="123"/>
      <c r="P653" s="96">
        <f t="shared" ref="P653" si="600">H653</f>
        <v>0</v>
      </c>
      <c r="Q653" s="96" t="str">
        <f t="shared" ref="Q653" si="601">IF(AND(G653&gt;0,G653&lt;14),"unter 14 jährige",IF(AND(G653&gt;=14,G653&lt;18),"14 - 17 jährige",IF(AND(G653&gt;=18,G653&lt;27),"18 - 26 jährige",IF(G653&gt;26,"über 26 jährige",""))))</f>
        <v/>
      </c>
    </row>
    <row r="654" spans="1:17" ht="24" customHeight="1" x14ac:dyDescent="0.2">
      <c r="A654" s="106"/>
      <c r="B654" s="38"/>
      <c r="C654" s="126"/>
      <c r="D654" s="127"/>
      <c r="E654" s="128"/>
      <c r="F654" s="111"/>
      <c r="G654" s="113"/>
      <c r="H654" s="115"/>
      <c r="I654" s="116"/>
      <c r="J654" s="117"/>
      <c r="K654" s="118"/>
      <c r="L654" s="119"/>
      <c r="M654" s="121"/>
      <c r="N654" s="124"/>
      <c r="O654" s="125"/>
      <c r="P654" s="96"/>
      <c r="Q654" s="96"/>
    </row>
    <row r="655" spans="1:17" ht="24" customHeight="1" x14ac:dyDescent="0.2">
      <c r="A655" s="105"/>
      <c r="B655" s="107"/>
      <c r="C655" s="108"/>
      <c r="D655" s="108"/>
      <c r="E655" s="109"/>
      <c r="F655" s="110"/>
      <c r="G655" s="112"/>
      <c r="H655" s="114"/>
      <c r="I655" s="107"/>
      <c r="J655" s="108"/>
      <c r="K655" s="109"/>
      <c r="L655" s="119"/>
      <c r="M655" s="120"/>
      <c r="N655" s="122"/>
      <c r="O655" s="123"/>
      <c r="P655" s="96">
        <f t="shared" ref="P655" si="602">H655</f>
        <v>0</v>
      </c>
      <c r="Q655" s="96" t="str">
        <f t="shared" ref="Q655" si="603">IF(AND(G655&gt;0,G655&lt;14),"unter 14 jährige",IF(AND(G655&gt;=14,G655&lt;18),"14 - 17 jährige",IF(AND(G655&gt;=18,G655&lt;27),"18 - 26 jährige",IF(G655&gt;26,"über 26 jährige",""))))</f>
        <v/>
      </c>
    </row>
    <row r="656" spans="1:17" ht="24" customHeight="1" x14ac:dyDescent="0.2">
      <c r="A656" s="106"/>
      <c r="B656" s="38"/>
      <c r="C656" s="126"/>
      <c r="D656" s="127"/>
      <c r="E656" s="128"/>
      <c r="F656" s="111"/>
      <c r="G656" s="113"/>
      <c r="H656" s="115"/>
      <c r="I656" s="116"/>
      <c r="J656" s="117"/>
      <c r="K656" s="118"/>
      <c r="L656" s="119"/>
      <c r="M656" s="121"/>
      <c r="N656" s="124"/>
      <c r="O656" s="125"/>
      <c r="P656" s="96"/>
      <c r="Q656" s="96"/>
    </row>
    <row r="657" spans="1:17" ht="24" customHeight="1" x14ac:dyDescent="0.2">
      <c r="A657" s="105"/>
      <c r="B657" s="107"/>
      <c r="C657" s="108"/>
      <c r="D657" s="108"/>
      <c r="E657" s="109"/>
      <c r="F657" s="110"/>
      <c r="G657" s="112"/>
      <c r="H657" s="114"/>
      <c r="I657" s="107"/>
      <c r="J657" s="108"/>
      <c r="K657" s="109"/>
      <c r="L657" s="119"/>
      <c r="M657" s="120"/>
      <c r="N657" s="122"/>
      <c r="O657" s="123"/>
      <c r="P657" s="96">
        <f t="shared" ref="P657" si="604">H657</f>
        <v>0</v>
      </c>
      <c r="Q657" s="96" t="str">
        <f t="shared" ref="Q657" si="605">IF(AND(G657&gt;0,G657&lt;14),"unter 14 jährige",IF(AND(G657&gt;=14,G657&lt;18),"14 - 17 jährige",IF(AND(G657&gt;=18,G657&lt;27),"18 - 26 jährige",IF(G657&gt;26,"über 26 jährige",""))))</f>
        <v/>
      </c>
    </row>
    <row r="658" spans="1:17" ht="24" customHeight="1" x14ac:dyDescent="0.2">
      <c r="A658" s="106"/>
      <c r="B658" s="38"/>
      <c r="C658" s="126"/>
      <c r="D658" s="127"/>
      <c r="E658" s="128"/>
      <c r="F658" s="111"/>
      <c r="G658" s="113"/>
      <c r="H658" s="115"/>
      <c r="I658" s="116"/>
      <c r="J658" s="117"/>
      <c r="K658" s="118"/>
      <c r="L658" s="119"/>
      <c r="M658" s="121"/>
      <c r="N658" s="124"/>
      <c r="O658" s="125"/>
      <c r="P658" s="96"/>
      <c r="Q658" s="96"/>
    </row>
    <row r="659" spans="1:17" ht="24" customHeight="1" x14ac:dyDescent="0.2">
      <c r="A659" s="105"/>
      <c r="B659" s="107"/>
      <c r="C659" s="108"/>
      <c r="D659" s="108"/>
      <c r="E659" s="109"/>
      <c r="F659" s="110"/>
      <c r="G659" s="112"/>
      <c r="H659" s="114"/>
      <c r="I659" s="107"/>
      <c r="J659" s="108"/>
      <c r="K659" s="109"/>
      <c r="L659" s="119"/>
      <c r="M659" s="120"/>
      <c r="N659" s="122"/>
      <c r="O659" s="123"/>
      <c r="P659" s="96">
        <f t="shared" ref="P659" si="606">H659</f>
        <v>0</v>
      </c>
      <c r="Q659" s="96" t="str">
        <f t="shared" ref="Q659" si="607">IF(AND(G659&gt;0,G659&lt;14),"unter 14 jährige",IF(AND(G659&gt;=14,G659&lt;18),"14 - 17 jährige",IF(AND(G659&gt;=18,G659&lt;27),"18 - 26 jährige",IF(G659&gt;26,"über 26 jährige",""))))</f>
        <v/>
      </c>
    </row>
    <row r="660" spans="1:17" ht="24" customHeight="1" x14ac:dyDescent="0.2">
      <c r="A660" s="106"/>
      <c r="B660" s="38"/>
      <c r="C660" s="126"/>
      <c r="D660" s="127"/>
      <c r="E660" s="128"/>
      <c r="F660" s="111"/>
      <c r="G660" s="113"/>
      <c r="H660" s="115"/>
      <c r="I660" s="116"/>
      <c r="J660" s="117"/>
      <c r="K660" s="118"/>
      <c r="L660" s="119"/>
      <c r="M660" s="121"/>
      <c r="N660" s="124"/>
      <c r="O660" s="125"/>
      <c r="P660" s="96"/>
      <c r="Q660" s="96"/>
    </row>
    <row r="661" spans="1:17" ht="24" customHeight="1" x14ac:dyDescent="0.2">
      <c r="A661" s="105"/>
      <c r="B661" s="107"/>
      <c r="C661" s="108"/>
      <c r="D661" s="108"/>
      <c r="E661" s="109"/>
      <c r="F661" s="110"/>
      <c r="G661" s="112"/>
      <c r="H661" s="114"/>
      <c r="I661" s="107"/>
      <c r="J661" s="108"/>
      <c r="K661" s="109"/>
      <c r="L661" s="119"/>
      <c r="M661" s="120"/>
      <c r="N661" s="122"/>
      <c r="O661" s="123"/>
      <c r="P661" s="96">
        <f t="shared" ref="P661" si="608">H661</f>
        <v>0</v>
      </c>
      <c r="Q661" s="96" t="str">
        <f t="shared" ref="Q661" si="609">IF(AND(G661&gt;0,G661&lt;14),"unter 14 jährige",IF(AND(G661&gt;=14,G661&lt;18),"14 - 17 jährige",IF(AND(G661&gt;=18,G661&lt;27),"18 - 26 jährige",IF(G661&gt;26,"über 26 jährige",""))))</f>
        <v/>
      </c>
    </row>
    <row r="662" spans="1:17" ht="24" customHeight="1" x14ac:dyDescent="0.2">
      <c r="A662" s="106"/>
      <c r="B662" s="38"/>
      <c r="C662" s="126"/>
      <c r="D662" s="127"/>
      <c r="E662" s="128"/>
      <c r="F662" s="111"/>
      <c r="G662" s="113"/>
      <c r="H662" s="115"/>
      <c r="I662" s="116"/>
      <c r="J662" s="117"/>
      <c r="K662" s="118"/>
      <c r="L662" s="119"/>
      <c r="M662" s="121"/>
      <c r="N662" s="124"/>
      <c r="O662" s="125"/>
      <c r="P662" s="96"/>
      <c r="Q662" s="96"/>
    </row>
    <row r="663" spans="1:17" ht="24" customHeight="1" x14ac:dyDescent="0.2">
      <c r="A663" s="105"/>
      <c r="B663" s="107"/>
      <c r="C663" s="108"/>
      <c r="D663" s="108"/>
      <c r="E663" s="109"/>
      <c r="F663" s="110"/>
      <c r="G663" s="112"/>
      <c r="H663" s="114"/>
      <c r="I663" s="107"/>
      <c r="J663" s="108"/>
      <c r="K663" s="109"/>
      <c r="L663" s="119"/>
      <c r="M663" s="120"/>
      <c r="N663" s="122"/>
      <c r="O663" s="123"/>
      <c r="P663" s="96">
        <f t="shared" ref="P663" si="610">H663</f>
        <v>0</v>
      </c>
      <c r="Q663" s="96" t="str">
        <f t="shared" ref="Q663" si="611">IF(AND(G663&gt;0,G663&lt;14),"unter 14 jährige",IF(AND(G663&gt;=14,G663&lt;18),"14 - 17 jährige",IF(AND(G663&gt;=18,G663&lt;27),"18 - 26 jährige",IF(G663&gt;26,"über 26 jährige",""))))</f>
        <v/>
      </c>
    </row>
    <row r="664" spans="1:17" ht="24" customHeight="1" x14ac:dyDescent="0.2">
      <c r="A664" s="106"/>
      <c r="B664" s="38"/>
      <c r="C664" s="126"/>
      <c r="D664" s="127"/>
      <c r="E664" s="128"/>
      <c r="F664" s="111"/>
      <c r="G664" s="113"/>
      <c r="H664" s="115"/>
      <c r="I664" s="116"/>
      <c r="J664" s="117"/>
      <c r="K664" s="118"/>
      <c r="L664" s="119"/>
      <c r="M664" s="121"/>
      <c r="N664" s="124"/>
      <c r="O664" s="125"/>
      <c r="P664" s="96"/>
      <c r="Q664" s="96"/>
    </row>
    <row r="665" spans="1:17" ht="24" customHeight="1" x14ac:dyDescent="0.2">
      <c r="A665" s="105"/>
      <c r="B665" s="107"/>
      <c r="C665" s="108"/>
      <c r="D665" s="108"/>
      <c r="E665" s="109"/>
      <c r="F665" s="110"/>
      <c r="G665" s="112"/>
      <c r="H665" s="114"/>
      <c r="I665" s="107"/>
      <c r="J665" s="108"/>
      <c r="K665" s="109"/>
      <c r="L665" s="119"/>
      <c r="M665" s="120"/>
      <c r="N665" s="122"/>
      <c r="O665" s="123"/>
      <c r="P665" s="96">
        <f t="shared" ref="P665" si="612">H665</f>
        <v>0</v>
      </c>
      <c r="Q665" s="96" t="str">
        <f t="shared" ref="Q665" si="613">IF(AND(G665&gt;0,G665&lt;14),"unter 14 jährige",IF(AND(G665&gt;=14,G665&lt;18),"14 - 17 jährige",IF(AND(G665&gt;=18,G665&lt;27),"18 - 26 jährige",IF(G665&gt;26,"über 26 jährige",""))))</f>
        <v/>
      </c>
    </row>
    <row r="666" spans="1:17" ht="24" customHeight="1" x14ac:dyDescent="0.2">
      <c r="A666" s="106"/>
      <c r="B666" s="38"/>
      <c r="C666" s="126"/>
      <c r="D666" s="127"/>
      <c r="E666" s="128"/>
      <c r="F666" s="111"/>
      <c r="G666" s="113"/>
      <c r="H666" s="115"/>
      <c r="I666" s="116"/>
      <c r="J666" s="117"/>
      <c r="K666" s="118"/>
      <c r="L666" s="119"/>
      <c r="M666" s="121"/>
      <c r="N666" s="124"/>
      <c r="O666" s="125"/>
      <c r="P666" s="96"/>
      <c r="Q666" s="96"/>
    </row>
    <row r="667" spans="1:17" ht="24" customHeight="1" x14ac:dyDescent="0.2">
      <c r="A667" s="105"/>
      <c r="B667" s="107"/>
      <c r="C667" s="108"/>
      <c r="D667" s="108"/>
      <c r="E667" s="109"/>
      <c r="F667" s="110"/>
      <c r="G667" s="112"/>
      <c r="H667" s="114"/>
      <c r="I667" s="107"/>
      <c r="J667" s="108"/>
      <c r="K667" s="109"/>
      <c r="L667" s="119"/>
      <c r="M667" s="120"/>
      <c r="N667" s="122"/>
      <c r="O667" s="123"/>
      <c r="P667" s="96">
        <f t="shared" ref="P667" si="614">H667</f>
        <v>0</v>
      </c>
      <c r="Q667" s="96" t="str">
        <f t="shared" ref="Q667" si="615">IF(AND(G667&gt;0,G667&lt;14),"unter 14 jährige",IF(AND(G667&gt;=14,G667&lt;18),"14 - 17 jährige",IF(AND(G667&gt;=18,G667&lt;27),"18 - 26 jährige",IF(G667&gt;26,"über 26 jährige",""))))</f>
        <v/>
      </c>
    </row>
    <row r="668" spans="1:17" ht="24" customHeight="1" x14ac:dyDescent="0.2">
      <c r="A668" s="106"/>
      <c r="B668" s="38"/>
      <c r="C668" s="126"/>
      <c r="D668" s="127"/>
      <c r="E668" s="128"/>
      <c r="F668" s="111"/>
      <c r="G668" s="113"/>
      <c r="H668" s="115"/>
      <c r="I668" s="116"/>
      <c r="J668" s="117"/>
      <c r="K668" s="118"/>
      <c r="L668" s="119"/>
      <c r="M668" s="121"/>
      <c r="N668" s="124"/>
      <c r="O668" s="125"/>
      <c r="P668" s="96"/>
      <c r="Q668" s="96"/>
    </row>
    <row r="669" spans="1:17" ht="24" customHeight="1" x14ac:dyDescent="0.2">
      <c r="A669" s="105"/>
      <c r="B669" s="107"/>
      <c r="C669" s="108"/>
      <c r="D669" s="108"/>
      <c r="E669" s="109"/>
      <c r="F669" s="110"/>
      <c r="G669" s="112"/>
      <c r="H669" s="114"/>
      <c r="I669" s="107"/>
      <c r="J669" s="108"/>
      <c r="K669" s="109"/>
      <c r="L669" s="119"/>
      <c r="M669" s="120"/>
      <c r="N669" s="122"/>
      <c r="O669" s="123"/>
      <c r="P669" s="96">
        <f t="shared" ref="P669" si="616">H669</f>
        <v>0</v>
      </c>
      <c r="Q669" s="96" t="str">
        <f t="shared" ref="Q669" si="617">IF(AND(G669&gt;0,G669&lt;14),"unter 14 jährige",IF(AND(G669&gt;=14,G669&lt;18),"14 - 17 jährige",IF(AND(G669&gt;=18,G669&lt;27),"18 - 26 jährige",IF(G669&gt;26,"über 26 jährige",""))))</f>
        <v/>
      </c>
    </row>
    <row r="670" spans="1:17" ht="24" customHeight="1" x14ac:dyDescent="0.2">
      <c r="A670" s="106"/>
      <c r="B670" s="38"/>
      <c r="C670" s="126"/>
      <c r="D670" s="127"/>
      <c r="E670" s="128"/>
      <c r="F670" s="111"/>
      <c r="G670" s="113"/>
      <c r="H670" s="115"/>
      <c r="I670" s="116"/>
      <c r="J670" s="117"/>
      <c r="K670" s="118"/>
      <c r="L670" s="119"/>
      <c r="M670" s="121"/>
      <c r="N670" s="124"/>
      <c r="O670" s="125"/>
      <c r="P670" s="96"/>
      <c r="Q670" s="96"/>
    </row>
    <row r="671" spans="1:17" ht="24" customHeight="1" x14ac:dyDescent="0.2">
      <c r="A671" s="105"/>
      <c r="B671" s="107"/>
      <c r="C671" s="108"/>
      <c r="D671" s="108"/>
      <c r="E671" s="109"/>
      <c r="F671" s="110"/>
      <c r="G671" s="112"/>
      <c r="H671" s="114"/>
      <c r="I671" s="107"/>
      <c r="J671" s="108"/>
      <c r="K671" s="109"/>
      <c r="L671" s="119"/>
      <c r="M671" s="120"/>
      <c r="N671" s="122"/>
      <c r="O671" s="123"/>
      <c r="P671" s="96">
        <f t="shared" ref="P671" si="618">H671</f>
        <v>0</v>
      </c>
      <c r="Q671" s="96" t="str">
        <f t="shared" ref="Q671" si="619">IF(AND(G671&gt;0,G671&lt;14),"unter 14 jährige",IF(AND(G671&gt;=14,G671&lt;18),"14 - 17 jährige",IF(AND(G671&gt;=18,G671&lt;27),"18 - 26 jährige",IF(G671&gt;26,"über 26 jährige",""))))</f>
        <v/>
      </c>
    </row>
    <row r="672" spans="1:17" ht="24" customHeight="1" x14ac:dyDescent="0.2">
      <c r="A672" s="106"/>
      <c r="B672" s="38"/>
      <c r="C672" s="126"/>
      <c r="D672" s="127"/>
      <c r="E672" s="128"/>
      <c r="F672" s="111"/>
      <c r="G672" s="113"/>
      <c r="H672" s="115"/>
      <c r="I672" s="116"/>
      <c r="J672" s="117"/>
      <c r="K672" s="118"/>
      <c r="L672" s="119"/>
      <c r="M672" s="121"/>
      <c r="N672" s="124"/>
      <c r="O672" s="125"/>
      <c r="P672" s="96"/>
      <c r="Q672" s="96"/>
    </row>
    <row r="673" spans="1:17" ht="24" customHeight="1" x14ac:dyDescent="0.2">
      <c r="A673" s="105"/>
      <c r="B673" s="107"/>
      <c r="C673" s="108"/>
      <c r="D673" s="108"/>
      <c r="E673" s="109"/>
      <c r="F673" s="110"/>
      <c r="G673" s="112"/>
      <c r="H673" s="114"/>
      <c r="I673" s="107"/>
      <c r="J673" s="108"/>
      <c r="K673" s="109"/>
      <c r="L673" s="119"/>
      <c r="M673" s="120"/>
      <c r="N673" s="122"/>
      <c r="O673" s="123"/>
      <c r="P673" s="96">
        <f t="shared" ref="P673" si="620">H673</f>
        <v>0</v>
      </c>
      <c r="Q673" s="96" t="str">
        <f t="shared" ref="Q673" si="621">IF(AND(G673&gt;0,G673&lt;14),"unter 14 jährige",IF(AND(G673&gt;=14,G673&lt;18),"14 - 17 jährige",IF(AND(G673&gt;=18,G673&lt;27),"18 - 26 jährige",IF(G673&gt;26,"über 26 jährige",""))))</f>
        <v/>
      </c>
    </row>
    <row r="674" spans="1:17" ht="24" customHeight="1" x14ac:dyDescent="0.2">
      <c r="A674" s="106"/>
      <c r="B674" s="38"/>
      <c r="C674" s="126"/>
      <c r="D674" s="127"/>
      <c r="E674" s="128"/>
      <c r="F674" s="111"/>
      <c r="G674" s="113"/>
      <c r="H674" s="115"/>
      <c r="I674" s="116"/>
      <c r="J674" s="117"/>
      <c r="K674" s="118"/>
      <c r="L674" s="119"/>
      <c r="M674" s="121"/>
      <c r="N674" s="124"/>
      <c r="O674" s="125"/>
      <c r="P674" s="96"/>
      <c r="Q674" s="96"/>
    </row>
    <row r="675" spans="1:17" ht="24" customHeight="1" x14ac:dyDescent="0.2">
      <c r="A675" s="105"/>
      <c r="B675" s="107"/>
      <c r="C675" s="108"/>
      <c r="D675" s="108"/>
      <c r="E675" s="109"/>
      <c r="F675" s="110"/>
      <c r="G675" s="112"/>
      <c r="H675" s="114"/>
      <c r="I675" s="107"/>
      <c r="J675" s="108"/>
      <c r="K675" s="109"/>
      <c r="L675" s="119"/>
      <c r="M675" s="120"/>
      <c r="N675" s="122"/>
      <c r="O675" s="123"/>
      <c r="P675" s="96">
        <f t="shared" ref="P675" si="622">H675</f>
        <v>0</v>
      </c>
      <c r="Q675" s="96" t="str">
        <f t="shared" ref="Q675" si="623">IF(AND(G675&gt;0,G675&lt;14),"unter 14 jährige",IF(AND(G675&gt;=14,G675&lt;18),"14 - 17 jährige",IF(AND(G675&gt;=18,G675&lt;27),"18 - 26 jährige",IF(G675&gt;26,"über 26 jährige",""))))</f>
        <v/>
      </c>
    </row>
    <row r="676" spans="1:17" ht="24" customHeight="1" x14ac:dyDescent="0.2">
      <c r="A676" s="106"/>
      <c r="B676" s="38"/>
      <c r="C676" s="126"/>
      <c r="D676" s="127"/>
      <c r="E676" s="128"/>
      <c r="F676" s="111"/>
      <c r="G676" s="113"/>
      <c r="H676" s="115"/>
      <c r="I676" s="116"/>
      <c r="J676" s="117"/>
      <c r="K676" s="118"/>
      <c r="L676" s="119"/>
      <c r="M676" s="121"/>
      <c r="N676" s="124"/>
      <c r="O676" s="125"/>
      <c r="P676" s="96"/>
      <c r="Q676" s="96"/>
    </row>
    <row r="677" spans="1:17" ht="24" customHeight="1" x14ac:dyDescent="0.2">
      <c r="A677" s="105"/>
      <c r="B677" s="107"/>
      <c r="C677" s="108"/>
      <c r="D677" s="108"/>
      <c r="E677" s="109"/>
      <c r="F677" s="110"/>
      <c r="G677" s="112"/>
      <c r="H677" s="114"/>
      <c r="I677" s="107"/>
      <c r="J677" s="108"/>
      <c r="K677" s="109"/>
      <c r="L677" s="119"/>
      <c r="M677" s="120"/>
      <c r="N677" s="122"/>
      <c r="O677" s="123"/>
      <c r="P677" s="96">
        <f t="shared" ref="P677" si="624">H677</f>
        <v>0</v>
      </c>
      <c r="Q677" s="96" t="str">
        <f t="shared" ref="Q677" si="625">IF(AND(G677&gt;0,G677&lt;14),"unter 14 jährige",IF(AND(G677&gt;=14,G677&lt;18),"14 - 17 jährige",IF(AND(G677&gt;=18,G677&lt;27),"18 - 26 jährige",IF(G677&gt;26,"über 26 jährige",""))))</f>
        <v/>
      </c>
    </row>
    <row r="678" spans="1:17" ht="24" customHeight="1" x14ac:dyDescent="0.2">
      <c r="A678" s="106"/>
      <c r="B678" s="38"/>
      <c r="C678" s="126"/>
      <c r="D678" s="127"/>
      <c r="E678" s="128"/>
      <c r="F678" s="111"/>
      <c r="G678" s="113"/>
      <c r="H678" s="115"/>
      <c r="I678" s="116"/>
      <c r="J678" s="117"/>
      <c r="K678" s="118"/>
      <c r="L678" s="119"/>
      <c r="M678" s="121"/>
      <c r="N678" s="124"/>
      <c r="O678" s="125"/>
      <c r="P678" s="96"/>
      <c r="Q678" s="96"/>
    </row>
    <row r="679" spans="1:17" ht="24" customHeight="1" x14ac:dyDescent="0.2">
      <c r="A679" s="105"/>
      <c r="B679" s="107"/>
      <c r="C679" s="108"/>
      <c r="D679" s="108"/>
      <c r="E679" s="109"/>
      <c r="F679" s="110"/>
      <c r="G679" s="112"/>
      <c r="H679" s="114"/>
      <c r="I679" s="107"/>
      <c r="J679" s="108"/>
      <c r="K679" s="109"/>
      <c r="L679" s="119"/>
      <c r="M679" s="120"/>
      <c r="N679" s="122"/>
      <c r="O679" s="123"/>
      <c r="P679" s="96">
        <f t="shared" ref="P679" si="626">H679</f>
        <v>0</v>
      </c>
      <c r="Q679" s="96" t="str">
        <f t="shared" ref="Q679" si="627">IF(AND(G679&gt;0,G679&lt;14),"unter 14 jährige",IF(AND(G679&gt;=14,G679&lt;18),"14 - 17 jährige",IF(AND(G679&gt;=18,G679&lt;27),"18 - 26 jährige",IF(G679&gt;26,"über 26 jährige",""))))</f>
        <v/>
      </c>
    </row>
    <row r="680" spans="1:17" ht="24" customHeight="1" x14ac:dyDescent="0.2">
      <c r="A680" s="106"/>
      <c r="B680" s="38"/>
      <c r="C680" s="126"/>
      <c r="D680" s="127"/>
      <c r="E680" s="128"/>
      <c r="F680" s="111"/>
      <c r="G680" s="113"/>
      <c r="H680" s="115"/>
      <c r="I680" s="116"/>
      <c r="J680" s="117"/>
      <c r="K680" s="118"/>
      <c r="L680" s="119"/>
      <c r="M680" s="121"/>
      <c r="N680" s="124"/>
      <c r="O680" s="125"/>
      <c r="P680" s="96"/>
      <c r="Q680" s="96"/>
    </row>
    <row r="681" spans="1:17" ht="24" customHeight="1" x14ac:dyDescent="0.2">
      <c r="A681" s="105"/>
      <c r="B681" s="107"/>
      <c r="C681" s="108"/>
      <c r="D681" s="108"/>
      <c r="E681" s="109"/>
      <c r="F681" s="110"/>
      <c r="G681" s="112"/>
      <c r="H681" s="114"/>
      <c r="I681" s="107"/>
      <c r="J681" s="108"/>
      <c r="K681" s="109"/>
      <c r="L681" s="119"/>
      <c r="M681" s="120"/>
      <c r="N681" s="122"/>
      <c r="O681" s="123"/>
      <c r="P681" s="96">
        <f t="shared" ref="P681" si="628">H681</f>
        <v>0</v>
      </c>
      <c r="Q681" s="96" t="str">
        <f t="shared" ref="Q681" si="629">IF(AND(G681&gt;0,G681&lt;14),"unter 14 jährige",IF(AND(G681&gt;=14,G681&lt;18),"14 - 17 jährige",IF(AND(G681&gt;=18,G681&lt;27),"18 - 26 jährige",IF(G681&gt;26,"über 26 jährige",""))))</f>
        <v/>
      </c>
    </row>
    <row r="682" spans="1:17" ht="24" customHeight="1" x14ac:dyDescent="0.2">
      <c r="A682" s="106"/>
      <c r="B682" s="38"/>
      <c r="C682" s="126"/>
      <c r="D682" s="127"/>
      <c r="E682" s="128"/>
      <c r="F682" s="111"/>
      <c r="G682" s="113"/>
      <c r="H682" s="115"/>
      <c r="I682" s="116"/>
      <c r="J682" s="117"/>
      <c r="K682" s="118"/>
      <c r="L682" s="119"/>
      <c r="M682" s="121"/>
      <c r="N682" s="124"/>
      <c r="O682" s="125"/>
      <c r="P682" s="96"/>
      <c r="Q682" s="96"/>
    </row>
    <row r="683" spans="1:17" ht="24" customHeight="1" x14ac:dyDescent="0.2">
      <c r="A683" s="105"/>
      <c r="B683" s="107"/>
      <c r="C683" s="108"/>
      <c r="D683" s="108"/>
      <c r="E683" s="109"/>
      <c r="F683" s="110"/>
      <c r="G683" s="112"/>
      <c r="H683" s="114"/>
      <c r="I683" s="107"/>
      <c r="J683" s="108"/>
      <c r="K683" s="109"/>
      <c r="L683" s="119"/>
      <c r="M683" s="120"/>
      <c r="N683" s="122"/>
      <c r="O683" s="123"/>
      <c r="P683" s="96">
        <f t="shared" ref="P683" si="630">H683</f>
        <v>0</v>
      </c>
      <c r="Q683" s="96" t="str">
        <f t="shared" ref="Q683" si="631">IF(AND(G683&gt;0,G683&lt;14),"unter 14 jährige",IF(AND(G683&gt;=14,G683&lt;18),"14 - 17 jährige",IF(AND(G683&gt;=18,G683&lt;27),"18 - 26 jährige",IF(G683&gt;26,"über 26 jährige",""))))</f>
        <v/>
      </c>
    </row>
    <row r="684" spans="1:17" ht="24" customHeight="1" x14ac:dyDescent="0.2">
      <c r="A684" s="106"/>
      <c r="B684" s="38"/>
      <c r="C684" s="126"/>
      <c r="D684" s="127"/>
      <c r="E684" s="128"/>
      <c r="F684" s="111"/>
      <c r="G684" s="113"/>
      <c r="H684" s="115"/>
      <c r="I684" s="116"/>
      <c r="J684" s="117"/>
      <c r="K684" s="118"/>
      <c r="L684" s="119"/>
      <c r="M684" s="121"/>
      <c r="N684" s="124"/>
      <c r="O684" s="125"/>
      <c r="P684" s="96"/>
      <c r="Q684" s="96"/>
    </row>
    <row r="685" spans="1:17" ht="24" customHeight="1" x14ac:dyDescent="0.2">
      <c r="A685" s="105"/>
      <c r="B685" s="107"/>
      <c r="C685" s="108"/>
      <c r="D685" s="108"/>
      <c r="E685" s="109"/>
      <c r="F685" s="110"/>
      <c r="G685" s="112"/>
      <c r="H685" s="114"/>
      <c r="I685" s="107"/>
      <c r="J685" s="108"/>
      <c r="K685" s="109"/>
      <c r="L685" s="119"/>
      <c r="M685" s="120"/>
      <c r="N685" s="122"/>
      <c r="O685" s="123"/>
      <c r="P685" s="96">
        <f t="shared" ref="P685" si="632">H685</f>
        <v>0</v>
      </c>
      <c r="Q685" s="96" t="str">
        <f t="shared" ref="Q685" si="633">IF(AND(G685&gt;0,G685&lt;14),"unter 14 jährige",IF(AND(G685&gt;=14,G685&lt;18),"14 - 17 jährige",IF(AND(G685&gt;=18,G685&lt;27),"18 - 26 jährige",IF(G685&gt;26,"über 26 jährige",""))))</f>
        <v/>
      </c>
    </row>
    <row r="686" spans="1:17" ht="24" customHeight="1" x14ac:dyDescent="0.2">
      <c r="A686" s="106"/>
      <c r="B686" s="38"/>
      <c r="C686" s="126"/>
      <c r="D686" s="127"/>
      <c r="E686" s="128"/>
      <c r="F686" s="111"/>
      <c r="G686" s="113"/>
      <c r="H686" s="115"/>
      <c r="I686" s="116"/>
      <c r="J686" s="117"/>
      <c r="K686" s="118"/>
      <c r="L686" s="119"/>
      <c r="M686" s="121"/>
      <c r="N686" s="124"/>
      <c r="O686" s="125"/>
      <c r="P686" s="96"/>
      <c r="Q686" s="96"/>
    </row>
    <row r="687" spans="1:17" ht="24" customHeight="1" x14ac:dyDescent="0.2">
      <c r="A687" s="105"/>
      <c r="B687" s="107"/>
      <c r="C687" s="108"/>
      <c r="D687" s="108"/>
      <c r="E687" s="109"/>
      <c r="F687" s="110"/>
      <c r="G687" s="112"/>
      <c r="H687" s="114"/>
      <c r="I687" s="107"/>
      <c r="J687" s="108"/>
      <c r="K687" s="109"/>
      <c r="L687" s="119"/>
      <c r="M687" s="120"/>
      <c r="N687" s="122"/>
      <c r="O687" s="123"/>
      <c r="P687" s="96">
        <f t="shared" ref="P687" si="634">H687</f>
        <v>0</v>
      </c>
      <c r="Q687" s="96" t="str">
        <f t="shared" ref="Q687" si="635">IF(AND(G687&gt;0,G687&lt;14),"unter 14 jährige",IF(AND(G687&gt;=14,G687&lt;18),"14 - 17 jährige",IF(AND(G687&gt;=18,G687&lt;27),"18 - 26 jährige",IF(G687&gt;26,"über 26 jährige",""))))</f>
        <v/>
      </c>
    </row>
    <row r="688" spans="1:17" ht="24" customHeight="1" x14ac:dyDescent="0.2">
      <c r="A688" s="106"/>
      <c r="B688" s="38"/>
      <c r="C688" s="126"/>
      <c r="D688" s="127"/>
      <c r="E688" s="128"/>
      <c r="F688" s="111"/>
      <c r="G688" s="113"/>
      <c r="H688" s="115"/>
      <c r="I688" s="116"/>
      <c r="J688" s="117"/>
      <c r="K688" s="118"/>
      <c r="L688" s="119"/>
      <c r="M688" s="121"/>
      <c r="N688" s="124"/>
      <c r="O688" s="125"/>
      <c r="P688" s="96"/>
      <c r="Q688" s="96"/>
    </row>
    <row r="689" spans="1:17" ht="24" customHeight="1" x14ac:dyDescent="0.2">
      <c r="A689" s="105"/>
      <c r="B689" s="107"/>
      <c r="C689" s="108"/>
      <c r="D689" s="108"/>
      <c r="E689" s="109"/>
      <c r="F689" s="110"/>
      <c r="G689" s="112"/>
      <c r="H689" s="114"/>
      <c r="I689" s="107"/>
      <c r="J689" s="108"/>
      <c r="K689" s="109"/>
      <c r="L689" s="119"/>
      <c r="M689" s="120"/>
      <c r="N689" s="122"/>
      <c r="O689" s="123"/>
      <c r="P689" s="96">
        <f t="shared" ref="P689" si="636">H689</f>
        <v>0</v>
      </c>
      <c r="Q689" s="96" t="str">
        <f t="shared" ref="Q689" si="637">IF(AND(G689&gt;0,G689&lt;14),"unter 14 jährige",IF(AND(G689&gt;=14,G689&lt;18),"14 - 17 jährige",IF(AND(G689&gt;=18,G689&lt;27),"18 - 26 jährige",IF(G689&gt;26,"über 26 jährige",""))))</f>
        <v/>
      </c>
    </row>
    <row r="690" spans="1:17" ht="24" customHeight="1" x14ac:dyDescent="0.2">
      <c r="A690" s="106"/>
      <c r="B690" s="38"/>
      <c r="C690" s="126"/>
      <c r="D690" s="127"/>
      <c r="E690" s="128"/>
      <c r="F690" s="111"/>
      <c r="G690" s="113"/>
      <c r="H690" s="115"/>
      <c r="I690" s="116"/>
      <c r="J690" s="117"/>
      <c r="K690" s="118"/>
      <c r="L690" s="119"/>
      <c r="M690" s="121"/>
      <c r="N690" s="124"/>
      <c r="O690" s="125"/>
      <c r="P690" s="96"/>
      <c r="Q690" s="96"/>
    </row>
    <row r="691" spans="1:17" ht="24" customHeight="1" x14ac:dyDescent="0.2">
      <c r="A691" s="105"/>
      <c r="B691" s="107"/>
      <c r="C691" s="108"/>
      <c r="D691" s="108"/>
      <c r="E691" s="109"/>
      <c r="F691" s="110"/>
      <c r="G691" s="112"/>
      <c r="H691" s="114"/>
      <c r="I691" s="107"/>
      <c r="J691" s="108"/>
      <c r="K691" s="109"/>
      <c r="L691" s="119"/>
      <c r="M691" s="120"/>
      <c r="N691" s="122"/>
      <c r="O691" s="123"/>
      <c r="P691" s="96">
        <f t="shared" ref="P691" si="638">H691</f>
        <v>0</v>
      </c>
      <c r="Q691" s="96" t="str">
        <f t="shared" ref="Q691" si="639">IF(AND(G691&gt;0,G691&lt;14),"unter 14 jährige",IF(AND(G691&gt;=14,G691&lt;18),"14 - 17 jährige",IF(AND(G691&gt;=18,G691&lt;27),"18 - 26 jährige",IF(G691&gt;26,"über 26 jährige",""))))</f>
        <v/>
      </c>
    </row>
    <row r="692" spans="1:17" ht="24" customHeight="1" x14ac:dyDescent="0.2">
      <c r="A692" s="106"/>
      <c r="B692" s="38"/>
      <c r="C692" s="126"/>
      <c r="D692" s="127"/>
      <c r="E692" s="128"/>
      <c r="F692" s="111"/>
      <c r="G692" s="113"/>
      <c r="H692" s="115"/>
      <c r="I692" s="116"/>
      <c r="J692" s="117"/>
      <c r="K692" s="118"/>
      <c r="L692" s="119"/>
      <c r="M692" s="121"/>
      <c r="N692" s="124"/>
      <c r="O692" s="125"/>
      <c r="P692" s="96"/>
      <c r="Q692" s="96"/>
    </row>
    <row r="693" spans="1:17" ht="24" customHeight="1" x14ac:dyDescent="0.2">
      <c r="A693" s="105"/>
      <c r="B693" s="107"/>
      <c r="C693" s="108"/>
      <c r="D693" s="108"/>
      <c r="E693" s="109"/>
      <c r="F693" s="110"/>
      <c r="G693" s="112"/>
      <c r="H693" s="114"/>
      <c r="I693" s="107"/>
      <c r="J693" s="108"/>
      <c r="K693" s="109"/>
      <c r="L693" s="119"/>
      <c r="M693" s="120"/>
      <c r="N693" s="122"/>
      <c r="O693" s="123"/>
      <c r="P693" s="96">
        <f t="shared" ref="P693" si="640">H693</f>
        <v>0</v>
      </c>
      <c r="Q693" s="96" t="str">
        <f t="shared" ref="Q693" si="641">IF(AND(G693&gt;0,G693&lt;14),"unter 14 jährige",IF(AND(G693&gt;=14,G693&lt;18),"14 - 17 jährige",IF(AND(G693&gt;=18,G693&lt;27),"18 - 26 jährige",IF(G693&gt;26,"über 26 jährige",""))))</f>
        <v/>
      </c>
    </row>
    <row r="694" spans="1:17" ht="24" customHeight="1" x14ac:dyDescent="0.2">
      <c r="A694" s="106"/>
      <c r="B694" s="38"/>
      <c r="C694" s="126"/>
      <c r="D694" s="127"/>
      <c r="E694" s="128"/>
      <c r="F694" s="111"/>
      <c r="G694" s="113"/>
      <c r="H694" s="115"/>
      <c r="I694" s="116"/>
      <c r="J694" s="117"/>
      <c r="K694" s="118"/>
      <c r="L694" s="119"/>
      <c r="M694" s="121"/>
      <c r="N694" s="124"/>
      <c r="O694" s="125"/>
      <c r="P694" s="96"/>
      <c r="Q694" s="96"/>
    </row>
    <row r="695" spans="1:17" ht="24" customHeight="1" x14ac:dyDescent="0.2">
      <c r="A695" s="105"/>
      <c r="B695" s="107"/>
      <c r="C695" s="108"/>
      <c r="D695" s="108"/>
      <c r="E695" s="109"/>
      <c r="F695" s="110"/>
      <c r="G695" s="112"/>
      <c r="H695" s="114"/>
      <c r="I695" s="107"/>
      <c r="J695" s="108"/>
      <c r="K695" s="109"/>
      <c r="L695" s="119"/>
      <c r="M695" s="120"/>
      <c r="N695" s="122"/>
      <c r="O695" s="123"/>
      <c r="P695" s="96">
        <f t="shared" ref="P695" si="642">H695</f>
        <v>0</v>
      </c>
      <c r="Q695" s="96" t="str">
        <f t="shared" ref="Q695" si="643">IF(AND(G695&gt;0,G695&lt;14),"unter 14 jährige",IF(AND(G695&gt;=14,G695&lt;18),"14 - 17 jährige",IF(AND(G695&gt;=18,G695&lt;27),"18 - 26 jährige",IF(G695&gt;26,"über 26 jährige",""))))</f>
        <v/>
      </c>
    </row>
    <row r="696" spans="1:17" ht="24" customHeight="1" x14ac:dyDescent="0.2">
      <c r="A696" s="106"/>
      <c r="B696" s="38"/>
      <c r="C696" s="126"/>
      <c r="D696" s="127"/>
      <c r="E696" s="128"/>
      <c r="F696" s="111"/>
      <c r="G696" s="113"/>
      <c r="H696" s="115"/>
      <c r="I696" s="116"/>
      <c r="J696" s="117"/>
      <c r="K696" s="118"/>
      <c r="L696" s="119"/>
      <c r="M696" s="121"/>
      <c r="N696" s="124"/>
      <c r="O696" s="125"/>
      <c r="P696" s="96"/>
      <c r="Q696" s="96"/>
    </row>
    <row r="697" spans="1:17" ht="24" customHeight="1" x14ac:dyDescent="0.2">
      <c r="A697" s="105"/>
      <c r="B697" s="107"/>
      <c r="C697" s="108"/>
      <c r="D697" s="108"/>
      <c r="E697" s="109"/>
      <c r="F697" s="110"/>
      <c r="G697" s="112"/>
      <c r="H697" s="114"/>
      <c r="I697" s="107"/>
      <c r="J697" s="108"/>
      <c r="K697" s="109"/>
      <c r="L697" s="119"/>
      <c r="M697" s="120"/>
      <c r="N697" s="122"/>
      <c r="O697" s="123"/>
      <c r="P697" s="96">
        <f t="shared" ref="P697" si="644">H697</f>
        <v>0</v>
      </c>
      <c r="Q697" s="96" t="str">
        <f t="shared" ref="Q697" si="645">IF(AND(G697&gt;0,G697&lt;14),"unter 14 jährige",IF(AND(G697&gt;=14,G697&lt;18),"14 - 17 jährige",IF(AND(G697&gt;=18,G697&lt;27),"18 - 26 jährige",IF(G697&gt;26,"über 26 jährige",""))))</f>
        <v/>
      </c>
    </row>
    <row r="698" spans="1:17" ht="24" customHeight="1" x14ac:dyDescent="0.2">
      <c r="A698" s="106"/>
      <c r="B698" s="38"/>
      <c r="C698" s="126"/>
      <c r="D698" s="127"/>
      <c r="E698" s="128"/>
      <c r="F698" s="111"/>
      <c r="G698" s="113"/>
      <c r="H698" s="115"/>
      <c r="I698" s="116"/>
      <c r="J698" s="117"/>
      <c r="K698" s="118"/>
      <c r="L698" s="119"/>
      <c r="M698" s="121"/>
      <c r="N698" s="124"/>
      <c r="O698" s="125"/>
      <c r="P698" s="96"/>
      <c r="Q698" s="96"/>
    </row>
    <row r="699" spans="1:17" ht="24" customHeight="1" x14ac:dyDescent="0.2">
      <c r="A699" s="105"/>
      <c r="B699" s="107"/>
      <c r="C699" s="108"/>
      <c r="D699" s="108"/>
      <c r="E699" s="109"/>
      <c r="F699" s="110"/>
      <c r="G699" s="112"/>
      <c r="H699" s="114"/>
      <c r="I699" s="107"/>
      <c r="J699" s="108"/>
      <c r="K699" s="109"/>
      <c r="L699" s="119"/>
      <c r="M699" s="120"/>
      <c r="N699" s="122"/>
      <c r="O699" s="123"/>
      <c r="P699" s="96">
        <f t="shared" ref="P699" si="646">H699</f>
        <v>0</v>
      </c>
      <c r="Q699" s="96" t="str">
        <f t="shared" ref="Q699" si="647">IF(AND(G699&gt;0,G699&lt;14),"unter 14 jährige",IF(AND(G699&gt;=14,G699&lt;18),"14 - 17 jährige",IF(AND(G699&gt;=18,G699&lt;27),"18 - 26 jährige",IF(G699&gt;26,"über 26 jährige",""))))</f>
        <v/>
      </c>
    </row>
    <row r="700" spans="1:17" ht="24" customHeight="1" x14ac:dyDescent="0.2">
      <c r="A700" s="106"/>
      <c r="B700" s="38"/>
      <c r="C700" s="126"/>
      <c r="D700" s="127"/>
      <c r="E700" s="128"/>
      <c r="F700" s="111"/>
      <c r="G700" s="113"/>
      <c r="H700" s="115"/>
      <c r="I700" s="116"/>
      <c r="J700" s="117"/>
      <c r="K700" s="118"/>
      <c r="L700" s="119"/>
      <c r="M700" s="121"/>
      <c r="N700" s="124"/>
      <c r="O700" s="125"/>
      <c r="P700" s="96"/>
      <c r="Q700" s="96"/>
    </row>
    <row r="701" spans="1:17" ht="24" customHeight="1" x14ac:dyDescent="0.2">
      <c r="A701" s="105"/>
      <c r="B701" s="107"/>
      <c r="C701" s="108"/>
      <c r="D701" s="108"/>
      <c r="E701" s="109"/>
      <c r="F701" s="110"/>
      <c r="G701" s="112"/>
      <c r="H701" s="114"/>
      <c r="I701" s="107"/>
      <c r="J701" s="108"/>
      <c r="K701" s="109"/>
      <c r="L701" s="119"/>
      <c r="M701" s="120"/>
      <c r="N701" s="122"/>
      <c r="O701" s="123"/>
      <c r="P701" s="96">
        <f t="shared" ref="P701" si="648">H701</f>
        <v>0</v>
      </c>
      <c r="Q701" s="96" t="str">
        <f t="shared" ref="Q701" si="649">IF(AND(G701&gt;0,G701&lt;14),"unter 14 jährige",IF(AND(G701&gt;=14,G701&lt;18),"14 - 17 jährige",IF(AND(G701&gt;=18,G701&lt;27),"18 - 26 jährige",IF(G701&gt;26,"über 26 jährige",""))))</f>
        <v/>
      </c>
    </row>
    <row r="702" spans="1:17" ht="24" customHeight="1" x14ac:dyDescent="0.2">
      <c r="A702" s="106"/>
      <c r="B702" s="38"/>
      <c r="C702" s="126"/>
      <c r="D702" s="127"/>
      <c r="E702" s="128"/>
      <c r="F702" s="111"/>
      <c r="G702" s="113"/>
      <c r="H702" s="115"/>
      <c r="I702" s="116"/>
      <c r="J702" s="117"/>
      <c r="K702" s="118"/>
      <c r="L702" s="119"/>
      <c r="M702" s="121"/>
      <c r="N702" s="124"/>
      <c r="O702" s="125"/>
      <c r="P702" s="96"/>
      <c r="Q702" s="96"/>
    </row>
    <row r="703" spans="1:17" ht="24" customHeight="1" x14ac:dyDescent="0.2">
      <c r="A703" s="105"/>
      <c r="B703" s="107"/>
      <c r="C703" s="108"/>
      <c r="D703" s="108"/>
      <c r="E703" s="109"/>
      <c r="F703" s="110"/>
      <c r="G703" s="112"/>
      <c r="H703" s="114"/>
      <c r="I703" s="107"/>
      <c r="J703" s="108"/>
      <c r="K703" s="109"/>
      <c r="L703" s="119"/>
      <c r="M703" s="120"/>
      <c r="N703" s="122"/>
      <c r="O703" s="123"/>
      <c r="P703" s="96">
        <f t="shared" ref="P703" si="650">H703</f>
        <v>0</v>
      </c>
      <c r="Q703" s="96" t="str">
        <f t="shared" ref="Q703" si="651">IF(AND(G703&gt;0,G703&lt;14),"unter 14 jährige",IF(AND(G703&gt;=14,G703&lt;18),"14 - 17 jährige",IF(AND(G703&gt;=18,G703&lt;27),"18 - 26 jährige",IF(G703&gt;26,"über 26 jährige",""))))</f>
        <v/>
      </c>
    </row>
    <row r="704" spans="1:17" ht="24" customHeight="1" x14ac:dyDescent="0.2">
      <c r="A704" s="106"/>
      <c r="B704" s="38"/>
      <c r="C704" s="126"/>
      <c r="D704" s="127"/>
      <c r="E704" s="128"/>
      <c r="F704" s="111"/>
      <c r="G704" s="113"/>
      <c r="H704" s="115"/>
      <c r="I704" s="116"/>
      <c r="J704" s="117"/>
      <c r="K704" s="118"/>
      <c r="L704" s="119"/>
      <c r="M704" s="121"/>
      <c r="N704" s="124"/>
      <c r="O704" s="125"/>
      <c r="P704" s="96"/>
      <c r="Q704" s="96"/>
    </row>
    <row r="705" spans="1:17" ht="24" customHeight="1" x14ac:dyDescent="0.2">
      <c r="A705" s="105"/>
      <c r="B705" s="107"/>
      <c r="C705" s="108"/>
      <c r="D705" s="108"/>
      <c r="E705" s="109"/>
      <c r="F705" s="110"/>
      <c r="G705" s="112"/>
      <c r="H705" s="114"/>
      <c r="I705" s="107"/>
      <c r="J705" s="108"/>
      <c r="K705" s="109"/>
      <c r="L705" s="119"/>
      <c r="M705" s="120"/>
      <c r="N705" s="122"/>
      <c r="O705" s="123"/>
      <c r="P705" s="96">
        <f t="shared" ref="P705" si="652">H705</f>
        <v>0</v>
      </c>
      <c r="Q705" s="96" t="str">
        <f t="shared" ref="Q705" si="653">IF(AND(G705&gt;0,G705&lt;14),"unter 14 jährige",IF(AND(G705&gt;=14,G705&lt;18),"14 - 17 jährige",IF(AND(G705&gt;=18,G705&lt;27),"18 - 26 jährige",IF(G705&gt;26,"über 26 jährige",""))))</f>
        <v/>
      </c>
    </row>
    <row r="706" spans="1:17" ht="24" customHeight="1" x14ac:dyDescent="0.2">
      <c r="A706" s="106"/>
      <c r="B706" s="38"/>
      <c r="C706" s="126"/>
      <c r="D706" s="127"/>
      <c r="E706" s="128"/>
      <c r="F706" s="111"/>
      <c r="G706" s="113"/>
      <c r="H706" s="115"/>
      <c r="I706" s="116"/>
      <c r="J706" s="117"/>
      <c r="K706" s="118"/>
      <c r="L706" s="119"/>
      <c r="M706" s="121"/>
      <c r="N706" s="124"/>
      <c r="O706" s="125"/>
      <c r="P706" s="96"/>
      <c r="Q706" s="96"/>
    </row>
    <row r="707" spans="1:17" ht="24" customHeight="1" x14ac:dyDescent="0.2">
      <c r="A707" s="105"/>
      <c r="B707" s="107"/>
      <c r="C707" s="108"/>
      <c r="D707" s="108"/>
      <c r="E707" s="109"/>
      <c r="F707" s="110"/>
      <c r="G707" s="112"/>
      <c r="H707" s="114"/>
      <c r="I707" s="107"/>
      <c r="J707" s="108"/>
      <c r="K707" s="109"/>
      <c r="L707" s="119"/>
      <c r="M707" s="120"/>
      <c r="N707" s="122"/>
      <c r="O707" s="123"/>
      <c r="P707" s="96">
        <f t="shared" ref="P707" si="654">H707</f>
        <v>0</v>
      </c>
      <c r="Q707" s="96" t="str">
        <f t="shared" ref="Q707" si="655">IF(AND(G707&gt;0,G707&lt;14),"unter 14 jährige",IF(AND(G707&gt;=14,G707&lt;18),"14 - 17 jährige",IF(AND(G707&gt;=18,G707&lt;27),"18 - 26 jährige",IF(G707&gt;26,"über 26 jährige",""))))</f>
        <v/>
      </c>
    </row>
    <row r="708" spans="1:17" ht="24" customHeight="1" x14ac:dyDescent="0.2">
      <c r="A708" s="106"/>
      <c r="B708" s="38"/>
      <c r="C708" s="126"/>
      <c r="D708" s="127"/>
      <c r="E708" s="128"/>
      <c r="F708" s="111"/>
      <c r="G708" s="113"/>
      <c r="H708" s="115"/>
      <c r="I708" s="116"/>
      <c r="J708" s="117"/>
      <c r="K708" s="118"/>
      <c r="L708" s="119"/>
      <c r="M708" s="121"/>
      <c r="N708" s="124"/>
      <c r="O708" s="125"/>
      <c r="P708" s="96"/>
      <c r="Q708" s="96"/>
    </row>
    <row r="709" spans="1:17" ht="24" customHeight="1" x14ac:dyDescent="0.2">
      <c r="A709" s="105"/>
      <c r="B709" s="107"/>
      <c r="C709" s="108"/>
      <c r="D709" s="108"/>
      <c r="E709" s="109"/>
      <c r="F709" s="110"/>
      <c r="G709" s="112"/>
      <c r="H709" s="114"/>
      <c r="I709" s="107"/>
      <c r="J709" s="108"/>
      <c r="K709" s="109"/>
      <c r="L709" s="119"/>
      <c r="M709" s="120"/>
      <c r="N709" s="122"/>
      <c r="O709" s="123"/>
      <c r="P709" s="96">
        <f t="shared" ref="P709" si="656">H709</f>
        <v>0</v>
      </c>
      <c r="Q709" s="96" t="str">
        <f t="shared" ref="Q709" si="657">IF(AND(G709&gt;0,G709&lt;14),"unter 14 jährige",IF(AND(G709&gt;=14,G709&lt;18),"14 - 17 jährige",IF(AND(G709&gt;=18,G709&lt;27),"18 - 26 jährige",IF(G709&gt;26,"über 26 jährige",""))))</f>
        <v/>
      </c>
    </row>
    <row r="710" spans="1:17" ht="24" customHeight="1" x14ac:dyDescent="0.2">
      <c r="A710" s="106"/>
      <c r="B710" s="38"/>
      <c r="C710" s="126"/>
      <c r="D710" s="127"/>
      <c r="E710" s="128"/>
      <c r="F710" s="111"/>
      <c r="G710" s="113"/>
      <c r="H710" s="115"/>
      <c r="I710" s="116"/>
      <c r="J710" s="117"/>
      <c r="K710" s="118"/>
      <c r="L710" s="119"/>
      <c r="M710" s="121"/>
      <c r="N710" s="124"/>
      <c r="O710" s="125"/>
      <c r="P710" s="96"/>
      <c r="Q710" s="96"/>
    </row>
    <row r="711" spans="1:17" ht="24" customHeight="1" x14ac:dyDescent="0.2">
      <c r="A711" s="105"/>
      <c r="B711" s="107"/>
      <c r="C711" s="108"/>
      <c r="D711" s="108"/>
      <c r="E711" s="109"/>
      <c r="F711" s="110"/>
      <c r="G711" s="112"/>
      <c r="H711" s="114"/>
      <c r="I711" s="107"/>
      <c r="J711" s="108"/>
      <c r="K711" s="109"/>
      <c r="L711" s="119"/>
      <c r="M711" s="120"/>
      <c r="N711" s="122"/>
      <c r="O711" s="123"/>
      <c r="P711" s="96">
        <f t="shared" ref="P711" si="658">H711</f>
        <v>0</v>
      </c>
      <c r="Q711" s="96" t="str">
        <f t="shared" ref="Q711" si="659">IF(AND(G711&gt;0,G711&lt;14),"unter 14 jährige",IF(AND(G711&gt;=14,G711&lt;18),"14 - 17 jährige",IF(AND(G711&gt;=18,G711&lt;27),"18 - 26 jährige",IF(G711&gt;26,"über 26 jährige",""))))</f>
        <v/>
      </c>
    </row>
    <row r="712" spans="1:17" ht="24" customHeight="1" x14ac:dyDescent="0.2">
      <c r="A712" s="106"/>
      <c r="B712" s="38"/>
      <c r="C712" s="126"/>
      <c r="D712" s="127"/>
      <c r="E712" s="128"/>
      <c r="F712" s="111"/>
      <c r="G712" s="113"/>
      <c r="H712" s="115"/>
      <c r="I712" s="116"/>
      <c r="J712" s="117"/>
      <c r="K712" s="118"/>
      <c r="L712" s="119"/>
      <c r="M712" s="121"/>
      <c r="N712" s="124"/>
      <c r="O712" s="125"/>
      <c r="P712" s="96"/>
      <c r="Q712" s="96"/>
    </row>
    <row r="713" spans="1:17" ht="24" customHeight="1" x14ac:dyDescent="0.2">
      <c r="A713" s="105"/>
      <c r="B713" s="107"/>
      <c r="C713" s="108"/>
      <c r="D713" s="108"/>
      <c r="E713" s="109"/>
      <c r="F713" s="110"/>
      <c r="G713" s="112"/>
      <c r="H713" s="114"/>
      <c r="I713" s="107"/>
      <c r="J713" s="108"/>
      <c r="K713" s="109"/>
      <c r="L713" s="119"/>
      <c r="M713" s="120"/>
      <c r="N713" s="122"/>
      <c r="O713" s="123"/>
      <c r="P713" s="96">
        <f t="shared" ref="P713" si="660">H713</f>
        <v>0</v>
      </c>
      <c r="Q713" s="96" t="str">
        <f t="shared" ref="Q713" si="661">IF(AND(G713&gt;0,G713&lt;14),"unter 14 jährige",IF(AND(G713&gt;=14,G713&lt;18),"14 - 17 jährige",IF(AND(G713&gt;=18,G713&lt;27),"18 - 26 jährige",IF(G713&gt;26,"über 26 jährige",""))))</f>
        <v/>
      </c>
    </row>
    <row r="714" spans="1:17" ht="24" customHeight="1" x14ac:dyDescent="0.2">
      <c r="A714" s="106"/>
      <c r="B714" s="38"/>
      <c r="C714" s="126"/>
      <c r="D714" s="127"/>
      <c r="E714" s="128"/>
      <c r="F714" s="111"/>
      <c r="G714" s="113"/>
      <c r="H714" s="115"/>
      <c r="I714" s="116"/>
      <c r="J714" s="117"/>
      <c r="K714" s="118"/>
      <c r="L714" s="119"/>
      <c r="M714" s="121"/>
      <c r="N714" s="124"/>
      <c r="O714" s="125"/>
      <c r="P714" s="96"/>
      <c r="Q714" s="96"/>
    </row>
    <row r="715" spans="1:17" ht="24" customHeight="1" x14ac:dyDescent="0.2">
      <c r="A715" s="105"/>
      <c r="B715" s="107"/>
      <c r="C715" s="108"/>
      <c r="D715" s="108"/>
      <c r="E715" s="109"/>
      <c r="F715" s="110"/>
      <c r="G715" s="112"/>
      <c r="H715" s="114"/>
      <c r="I715" s="107"/>
      <c r="J715" s="108"/>
      <c r="K715" s="109"/>
      <c r="L715" s="119"/>
      <c r="M715" s="120"/>
      <c r="N715" s="122"/>
      <c r="O715" s="123"/>
      <c r="P715" s="96">
        <f t="shared" ref="P715" si="662">H715</f>
        <v>0</v>
      </c>
      <c r="Q715" s="96" t="str">
        <f t="shared" ref="Q715" si="663">IF(AND(G715&gt;0,G715&lt;14),"unter 14 jährige",IF(AND(G715&gt;=14,G715&lt;18),"14 - 17 jährige",IF(AND(G715&gt;=18,G715&lt;27),"18 - 26 jährige",IF(G715&gt;26,"über 26 jährige",""))))</f>
        <v/>
      </c>
    </row>
    <row r="716" spans="1:17" ht="24" customHeight="1" x14ac:dyDescent="0.2">
      <c r="A716" s="106"/>
      <c r="B716" s="38"/>
      <c r="C716" s="126"/>
      <c r="D716" s="127"/>
      <c r="E716" s="128"/>
      <c r="F716" s="111"/>
      <c r="G716" s="113"/>
      <c r="H716" s="115"/>
      <c r="I716" s="116"/>
      <c r="J716" s="117"/>
      <c r="K716" s="118"/>
      <c r="L716" s="119"/>
      <c r="M716" s="121"/>
      <c r="N716" s="124"/>
      <c r="O716" s="125"/>
      <c r="P716" s="96"/>
      <c r="Q716" s="96"/>
    </row>
    <row r="717" spans="1:17" ht="24" customHeight="1" x14ac:dyDescent="0.2">
      <c r="A717" s="105"/>
      <c r="B717" s="107"/>
      <c r="C717" s="108"/>
      <c r="D717" s="108"/>
      <c r="E717" s="109"/>
      <c r="F717" s="110"/>
      <c r="G717" s="112"/>
      <c r="H717" s="114"/>
      <c r="I717" s="107"/>
      <c r="J717" s="108"/>
      <c r="K717" s="109"/>
      <c r="L717" s="119"/>
      <c r="M717" s="120"/>
      <c r="N717" s="122"/>
      <c r="O717" s="123"/>
      <c r="P717" s="96">
        <f t="shared" ref="P717" si="664">H717</f>
        <v>0</v>
      </c>
      <c r="Q717" s="96" t="str">
        <f t="shared" ref="Q717" si="665">IF(AND(G717&gt;0,G717&lt;14),"unter 14 jährige",IF(AND(G717&gt;=14,G717&lt;18),"14 - 17 jährige",IF(AND(G717&gt;=18,G717&lt;27),"18 - 26 jährige",IF(G717&gt;26,"über 26 jährige",""))))</f>
        <v/>
      </c>
    </row>
    <row r="718" spans="1:17" ht="24" customHeight="1" x14ac:dyDescent="0.2">
      <c r="A718" s="106"/>
      <c r="B718" s="38"/>
      <c r="C718" s="126"/>
      <c r="D718" s="127"/>
      <c r="E718" s="128"/>
      <c r="F718" s="111"/>
      <c r="G718" s="113"/>
      <c r="H718" s="115"/>
      <c r="I718" s="116"/>
      <c r="J718" s="117"/>
      <c r="K718" s="118"/>
      <c r="L718" s="119"/>
      <c r="M718" s="121"/>
      <c r="N718" s="124"/>
      <c r="O718" s="125"/>
      <c r="P718" s="96"/>
      <c r="Q718" s="96"/>
    </row>
    <row r="719" spans="1:17" ht="24" customHeight="1" x14ac:dyDescent="0.2">
      <c r="A719" s="105"/>
      <c r="B719" s="107"/>
      <c r="C719" s="108"/>
      <c r="D719" s="108"/>
      <c r="E719" s="109"/>
      <c r="F719" s="110"/>
      <c r="G719" s="112"/>
      <c r="H719" s="114"/>
      <c r="I719" s="107"/>
      <c r="J719" s="108"/>
      <c r="K719" s="109"/>
      <c r="L719" s="119"/>
      <c r="M719" s="120"/>
      <c r="N719" s="122"/>
      <c r="O719" s="123"/>
      <c r="P719" s="96">
        <f t="shared" ref="P719" si="666">H719</f>
        <v>0</v>
      </c>
      <c r="Q719" s="96" t="str">
        <f t="shared" ref="Q719" si="667">IF(AND(G719&gt;0,G719&lt;14),"unter 14 jährige",IF(AND(G719&gt;=14,G719&lt;18),"14 - 17 jährige",IF(AND(G719&gt;=18,G719&lt;27),"18 - 26 jährige",IF(G719&gt;26,"über 26 jährige",""))))</f>
        <v/>
      </c>
    </row>
    <row r="720" spans="1:17" ht="24" customHeight="1" x14ac:dyDescent="0.2">
      <c r="A720" s="106"/>
      <c r="B720" s="38"/>
      <c r="C720" s="126"/>
      <c r="D720" s="127"/>
      <c r="E720" s="128"/>
      <c r="F720" s="111"/>
      <c r="G720" s="113"/>
      <c r="H720" s="115"/>
      <c r="I720" s="116"/>
      <c r="J720" s="117"/>
      <c r="K720" s="118"/>
      <c r="L720" s="119"/>
      <c r="M720" s="121"/>
      <c r="N720" s="124"/>
      <c r="O720" s="125"/>
      <c r="P720" s="96"/>
      <c r="Q720" s="96"/>
    </row>
    <row r="721" spans="1:17" ht="24" customHeight="1" x14ac:dyDescent="0.2">
      <c r="A721" s="105"/>
      <c r="B721" s="107"/>
      <c r="C721" s="108"/>
      <c r="D721" s="108"/>
      <c r="E721" s="109"/>
      <c r="F721" s="110"/>
      <c r="G721" s="112"/>
      <c r="H721" s="114"/>
      <c r="I721" s="107"/>
      <c r="J721" s="108"/>
      <c r="K721" s="109"/>
      <c r="L721" s="119"/>
      <c r="M721" s="120"/>
      <c r="N721" s="122"/>
      <c r="O721" s="123"/>
      <c r="P721" s="96">
        <f t="shared" ref="P721" si="668">H721</f>
        <v>0</v>
      </c>
      <c r="Q721" s="96" t="str">
        <f t="shared" ref="Q721" si="669">IF(AND(G721&gt;0,G721&lt;14),"unter 14 jährige",IF(AND(G721&gt;=14,G721&lt;18),"14 - 17 jährige",IF(AND(G721&gt;=18,G721&lt;27),"18 - 26 jährige",IF(G721&gt;26,"über 26 jährige",""))))</f>
        <v/>
      </c>
    </row>
    <row r="722" spans="1:17" ht="24" customHeight="1" x14ac:dyDescent="0.2">
      <c r="A722" s="106"/>
      <c r="B722" s="38"/>
      <c r="C722" s="126"/>
      <c r="D722" s="127"/>
      <c r="E722" s="128"/>
      <c r="F722" s="111"/>
      <c r="G722" s="113"/>
      <c r="H722" s="115"/>
      <c r="I722" s="116"/>
      <c r="J722" s="117"/>
      <c r="K722" s="118"/>
      <c r="L722" s="119"/>
      <c r="M722" s="121"/>
      <c r="N722" s="124"/>
      <c r="O722" s="125"/>
      <c r="P722" s="96"/>
      <c r="Q722" s="96"/>
    </row>
    <row r="723" spans="1:17" ht="24" customHeight="1" x14ac:dyDescent="0.2">
      <c r="A723" s="105"/>
      <c r="B723" s="107"/>
      <c r="C723" s="108"/>
      <c r="D723" s="108"/>
      <c r="E723" s="109"/>
      <c r="F723" s="110"/>
      <c r="G723" s="112"/>
      <c r="H723" s="114"/>
      <c r="I723" s="107"/>
      <c r="J723" s="108"/>
      <c r="K723" s="109"/>
      <c r="L723" s="119"/>
      <c r="M723" s="120"/>
      <c r="N723" s="122"/>
      <c r="O723" s="123"/>
      <c r="P723" s="96">
        <f t="shared" ref="P723" si="670">H723</f>
        <v>0</v>
      </c>
      <c r="Q723" s="96" t="str">
        <f t="shared" ref="Q723" si="671">IF(AND(G723&gt;0,G723&lt;14),"unter 14 jährige",IF(AND(G723&gt;=14,G723&lt;18),"14 - 17 jährige",IF(AND(G723&gt;=18,G723&lt;27),"18 - 26 jährige",IF(G723&gt;26,"über 26 jährige",""))))</f>
        <v/>
      </c>
    </row>
    <row r="724" spans="1:17" ht="24" customHeight="1" x14ac:dyDescent="0.2">
      <c r="A724" s="106"/>
      <c r="B724" s="38"/>
      <c r="C724" s="126"/>
      <c r="D724" s="127"/>
      <c r="E724" s="128"/>
      <c r="F724" s="111"/>
      <c r="G724" s="113"/>
      <c r="H724" s="115"/>
      <c r="I724" s="116"/>
      <c r="J724" s="117"/>
      <c r="K724" s="118"/>
      <c r="L724" s="119"/>
      <c r="M724" s="121"/>
      <c r="N724" s="124"/>
      <c r="O724" s="125"/>
      <c r="P724" s="96"/>
      <c r="Q724" s="96"/>
    </row>
    <row r="725" spans="1:17" ht="24" customHeight="1" x14ac:dyDescent="0.2">
      <c r="A725" s="105"/>
      <c r="B725" s="107"/>
      <c r="C725" s="108"/>
      <c r="D725" s="108"/>
      <c r="E725" s="109"/>
      <c r="F725" s="110"/>
      <c r="G725" s="112"/>
      <c r="H725" s="114"/>
      <c r="I725" s="107"/>
      <c r="J725" s="108"/>
      <c r="K725" s="109"/>
      <c r="L725" s="119"/>
      <c r="M725" s="120"/>
      <c r="N725" s="122"/>
      <c r="O725" s="123"/>
      <c r="P725" s="96">
        <f t="shared" ref="P725" si="672">H725</f>
        <v>0</v>
      </c>
      <c r="Q725" s="96" t="str">
        <f t="shared" ref="Q725" si="673">IF(AND(G725&gt;0,G725&lt;14),"unter 14 jährige",IF(AND(G725&gt;=14,G725&lt;18),"14 - 17 jährige",IF(AND(G725&gt;=18,G725&lt;27),"18 - 26 jährige",IF(G725&gt;26,"über 26 jährige",""))))</f>
        <v/>
      </c>
    </row>
    <row r="726" spans="1:17" ht="24" customHeight="1" x14ac:dyDescent="0.2">
      <c r="A726" s="106"/>
      <c r="B726" s="38"/>
      <c r="C726" s="126"/>
      <c r="D726" s="127"/>
      <c r="E726" s="128"/>
      <c r="F726" s="111"/>
      <c r="G726" s="113"/>
      <c r="H726" s="115"/>
      <c r="I726" s="116"/>
      <c r="J726" s="117"/>
      <c r="K726" s="118"/>
      <c r="L726" s="119"/>
      <c r="M726" s="121"/>
      <c r="N726" s="124"/>
      <c r="O726" s="125"/>
      <c r="P726" s="96"/>
      <c r="Q726" s="96"/>
    </row>
    <row r="727" spans="1:17" ht="24" customHeight="1" x14ac:dyDescent="0.2">
      <c r="A727" s="105"/>
      <c r="B727" s="107"/>
      <c r="C727" s="108"/>
      <c r="D727" s="108"/>
      <c r="E727" s="109"/>
      <c r="F727" s="110"/>
      <c r="G727" s="112"/>
      <c r="H727" s="114"/>
      <c r="I727" s="107"/>
      <c r="J727" s="108"/>
      <c r="K727" s="109"/>
      <c r="L727" s="119"/>
      <c r="M727" s="120"/>
      <c r="N727" s="122"/>
      <c r="O727" s="123"/>
      <c r="P727" s="96">
        <f t="shared" ref="P727" si="674">H727</f>
        <v>0</v>
      </c>
      <c r="Q727" s="96" t="str">
        <f t="shared" ref="Q727" si="675">IF(AND(G727&gt;0,G727&lt;14),"unter 14 jährige",IF(AND(G727&gt;=14,G727&lt;18),"14 - 17 jährige",IF(AND(G727&gt;=18,G727&lt;27),"18 - 26 jährige",IF(G727&gt;26,"über 26 jährige",""))))</f>
        <v/>
      </c>
    </row>
    <row r="728" spans="1:17" ht="24" customHeight="1" x14ac:dyDescent="0.2">
      <c r="A728" s="106"/>
      <c r="B728" s="38"/>
      <c r="C728" s="126"/>
      <c r="D728" s="127"/>
      <c r="E728" s="128"/>
      <c r="F728" s="111"/>
      <c r="G728" s="113"/>
      <c r="H728" s="115"/>
      <c r="I728" s="116"/>
      <c r="J728" s="117"/>
      <c r="K728" s="118"/>
      <c r="L728" s="119"/>
      <c r="M728" s="121"/>
      <c r="N728" s="124"/>
      <c r="O728" s="125"/>
      <c r="P728" s="96"/>
      <c r="Q728" s="96"/>
    </row>
    <row r="729" spans="1:17" ht="24" customHeight="1" x14ac:dyDescent="0.2">
      <c r="A729" s="105"/>
      <c r="B729" s="107"/>
      <c r="C729" s="108"/>
      <c r="D729" s="108"/>
      <c r="E729" s="109"/>
      <c r="F729" s="110"/>
      <c r="G729" s="112"/>
      <c r="H729" s="114"/>
      <c r="I729" s="107"/>
      <c r="J729" s="108"/>
      <c r="K729" s="109"/>
      <c r="L729" s="119"/>
      <c r="M729" s="120"/>
      <c r="N729" s="122"/>
      <c r="O729" s="123"/>
      <c r="P729" s="96">
        <f t="shared" ref="P729" si="676">H729</f>
        <v>0</v>
      </c>
      <c r="Q729" s="96" t="str">
        <f t="shared" ref="Q729" si="677">IF(AND(G729&gt;0,G729&lt;14),"unter 14 jährige",IF(AND(G729&gt;=14,G729&lt;18),"14 - 17 jährige",IF(AND(G729&gt;=18,G729&lt;27),"18 - 26 jährige",IF(G729&gt;26,"über 26 jährige",""))))</f>
        <v/>
      </c>
    </row>
    <row r="730" spans="1:17" ht="24" customHeight="1" x14ac:dyDescent="0.2">
      <c r="A730" s="106"/>
      <c r="B730" s="38"/>
      <c r="C730" s="126"/>
      <c r="D730" s="127"/>
      <c r="E730" s="128"/>
      <c r="F730" s="111"/>
      <c r="G730" s="113"/>
      <c r="H730" s="115"/>
      <c r="I730" s="116"/>
      <c r="J730" s="117"/>
      <c r="K730" s="118"/>
      <c r="L730" s="119"/>
      <c r="M730" s="121"/>
      <c r="N730" s="124"/>
      <c r="O730" s="125"/>
      <c r="P730" s="96"/>
      <c r="Q730" s="96"/>
    </row>
    <row r="731" spans="1:17" ht="24" customHeight="1" x14ac:dyDescent="0.2">
      <c r="A731" s="105"/>
      <c r="B731" s="107"/>
      <c r="C731" s="108"/>
      <c r="D731" s="108"/>
      <c r="E731" s="109"/>
      <c r="F731" s="110"/>
      <c r="G731" s="112"/>
      <c r="H731" s="114"/>
      <c r="I731" s="107"/>
      <c r="J731" s="108"/>
      <c r="K731" s="109"/>
      <c r="L731" s="119"/>
      <c r="M731" s="120"/>
      <c r="N731" s="122"/>
      <c r="O731" s="123"/>
      <c r="P731" s="96">
        <f t="shared" ref="P731" si="678">H731</f>
        <v>0</v>
      </c>
      <c r="Q731" s="96" t="str">
        <f t="shared" ref="Q731" si="679">IF(AND(G731&gt;0,G731&lt;14),"unter 14 jährige",IF(AND(G731&gt;=14,G731&lt;18),"14 - 17 jährige",IF(AND(G731&gt;=18,G731&lt;27),"18 - 26 jährige",IF(G731&gt;26,"über 26 jährige",""))))</f>
        <v/>
      </c>
    </row>
    <row r="732" spans="1:17" ht="24" customHeight="1" x14ac:dyDescent="0.2">
      <c r="A732" s="106"/>
      <c r="B732" s="38"/>
      <c r="C732" s="126"/>
      <c r="D732" s="127"/>
      <c r="E732" s="128"/>
      <c r="F732" s="111"/>
      <c r="G732" s="113"/>
      <c r="H732" s="115"/>
      <c r="I732" s="116"/>
      <c r="J732" s="117"/>
      <c r="K732" s="118"/>
      <c r="L732" s="119"/>
      <c r="M732" s="121"/>
      <c r="N732" s="124"/>
      <c r="O732" s="125"/>
      <c r="P732" s="96"/>
      <c r="Q732" s="96"/>
    </row>
    <row r="733" spans="1:17" ht="24" customHeight="1" x14ac:dyDescent="0.2">
      <c r="A733" s="105"/>
      <c r="B733" s="107"/>
      <c r="C733" s="108"/>
      <c r="D733" s="108"/>
      <c r="E733" s="109"/>
      <c r="F733" s="110"/>
      <c r="G733" s="112"/>
      <c r="H733" s="114"/>
      <c r="I733" s="107"/>
      <c r="J733" s="108"/>
      <c r="K733" s="109"/>
      <c r="L733" s="119"/>
      <c r="M733" s="120"/>
      <c r="N733" s="122"/>
      <c r="O733" s="123"/>
      <c r="P733" s="96">
        <f t="shared" ref="P733" si="680">H733</f>
        <v>0</v>
      </c>
      <c r="Q733" s="96" t="str">
        <f t="shared" ref="Q733" si="681">IF(AND(G733&gt;0,G733&lt;14),"unter 14 jährige",IF(AND(G733&gt;=14,G733&lt;18),"14 - 17 jährige",IF(AND(G733&gt;=18,G733&lt;27),"18 - 26 jährige",IF(G733&gt;26,"über 26 jährige",""))))</f>
        <v/>
      </c>
    </row>
    <row r="734" spans="1:17" ht="24" customHeight="1" x14ac:dyDescent="0.2">
      <c r="A734" s="106"/>
      <c r="B734" s="38"/>
      <c r="C734" s="126"/>
      <c r="D734" s="127"/>
      <c r="E734" s="128"/>
      <c r="F734" s="111"/>
      <c r="G734" s="113"/>
      <c r="H734" s="115"/>
      <c r="I734" s="116"/>
      <c r="J734" s="117"/>
      <c r="K734" s="118"/>
      <c r="L734" s="119"/>
      <c r="M734" s="121"/>
      <c r="N734" s="124"/>
      <c r="O734" s="125"/>
      <c r="P734" s="96"/>
      <c r="Q734" s="96"/>
    </row>
    <row r="735" spans="1:17" ht="24" customHeight="1" x14ac:dyDescent="0.2">
      <c r="A735" s="105"/>
      <c r="B735" s="107"/>
      <c r="C735" s="108"/>
      <c r="D735" s="108"/>
      <c r="E735" s="109"/>
      <c r="F735" s="110"/>
      <c r="G735" s="112"/>
      <c r="H735" s="114"/>
      <c r="I735" s="107"/>
      <c r="J735" s="108"/>
      <c r="K735" s="109"/>
      <c r="L735" s="119"/>
      <c r="M735" s="120"/>
      <c r="N735" s="122"/>
      <c r="O735" s="123"/>
      <c r="P735" s="96">
        <f t="shared" ref="P735" si="682">H735</f>
        <v>0</v>
      </c>
      <c r="Q735" s="96" t="str">
        <f t="shared" ref="Q735" si="683">IF(AND(G735&gt;0,G735&lt;14),"unter 14 jährige",IF(AND(G735&gt;=14,G735&lt;18),"14 - 17 jährige",IF(AND(G735&gt;=18,G735&lt;27),"18 - 26 jährige",IF(G735&gt;26,"über 26 jährige",""))))</f>
        <v/>
      </c>
    </row>
    <row r="736" spans="1:17" ht="24" customHeight="1" x14ac:dyDescent="0.2">
      <c r="A736" s="106"/>
      <c r="B736" s="38"/>
      <c r="C736" s="126"/>
      <c r="D736" s="127"/>
      <c r="E736" s="128"/>
      <c r="F736" s="111"/>
      <c r="G736" s="113"/>
      <c r="H736" s="115"/>
      <c r="I736" s="116"/>
      <c r="J736" s="117"/>
      <c r="K736" s="118"/>
      <c r="L736" s="119"/>
      <c r="M736" s="121"/>
      <c r="N736" s="124"/>
      <c r="O736" s="125"/>
      <c r="P736" s="96"/>
      <c r="Q736" s="96"/>
    </row>
    <row r="737" spans="1:17" ht="24" customHeight="1" x14ac:dyDescent="0.2">
      <c r="A737" s="105"/>
      <c r="B737" s="107"/>
      <c r="C737" s="108"/>
      <c r="D737" s="108"/>
      <c r="E737" s="109"/>
      <c r="F737" s="110"/>
      <c r="G737" s="112"/>
      <c r="H737" s="114"/>
      <c r="I737" s="107"/>
      <c r="J737" s="108"/>
      <c r="K737" s="109"/>
      <c r="L737" s="119"/>
      <c r="M737" s="120"/>
      <c r="N737" s="122"/>
      <c r="O737" s="123"/>
      <c r="P737" s="96">
        <f t="shared" ref="P737" si="684">H737</f>
        <v>0</v>
      </c>
      <c r="Q737" s="96" t="str">
        <f t="shared" ref="Q737" si="685">IF(AND(G737&gt;0,G737&lt;14),"unter 14 jährige",IF(AND(G737&gt;=14,G737&lt;18),"14 - 17 jährige",IF(AND(G737&gt;=18,G737&lt;27),"18 - 26 jährige",IF(G737&gt;26,"über 26 jährige",""))))</f>
        <v/>
      </c>
    </row>
    <row r="738" spans="1:17" ht="24" customHeight="1" x14ac:dyDescent="0.2">
      <c r="A738" s="106"/>
      <c r="B738" s="38"/>
      <c r="C738" s="126"/>
      <c r="D738" s="127"/>
      <c r="E738" s="128"/>
      <c r="F738" s="111"/>
      <c r="G738" s="113"/>
      <c r="H738" s="115"/>
      <c r="I738" s="116"/>
      <c r="J738" s="117"/>
      <c r="K738" s="118"/>
      <c r="L738" s="119"/>
      <c r="M738" s="121"/>
      <c r="N738" s="124"/>
      <c r="O738" s="125"/>
      <c r="P738" s="96"/>
      <c r="Q738" s="96"/>
    </row>
    <row r="739" spans="1:17" ht="24" customHeight="1" x14ac:dyDescent="0.2">
      <c r="A739" s="105"/>
      <c r="B739" s="107"/>
      <c r="C739" s="108"/>
      <c r="D739" s="108"/>
      <c r="E739" s="109"/>
      <c r="F739" s="110"/>
      <c r="G739" s="112"/>
      <c r="H739" s="114"/>
      <c r="I739" s="107"/>
      <c r="J739" s="108"/>
      <c r="K739" s="109"/>
      <c r="L739" s="119"/>
      <c r="M739" s="120"/>
      <c r="N739" s="122"/>
      <c r="O739" s="123"/>
      <c r="P739" s="96">
        <f t="shared" ref="P739" si="686">H739</f>
        <v>0</v>
      </c>
      <c r="Q739" s="96" t="str">
        <f t="shared" ref="Q739" si="687">IF(AND(G739&gt;0,G739&lt;14),"unter 14 jährige",IF(AND(G739&gt;=14,G739&lt;18),"14 - 17 jährige",IF(AND(G739&gt;=18,G739&lt;27),"18 - 26 jährige",IF(G739&gt;26,"über 26 jährige",""))))</f>
        <v/>
      </c>
    </row>
    <row r="740" spans="1:17" ht="24" customHeight="1" x14ac:dyDescent="0.2">
      <c r="A740" s="106"/>
      <c r="B740" s="38"/>
      <c r="C740" s="126"/>
      <c r="D740" s="127"/>
      <c r="E740" s="128"/>
      <c r="F740" s="111"/>
      <c r="G740" s="113"/>
      <c r="H740" s="115"/>
      <c r="I740" s="116"/>
      <c r="J740" s="117"/>
      <c r="K740" s="118"/>
      <c r="L740" s="119"/>
      <c r="M740" s="121"/>
      <c r="N740" s="124"/>
      <c r="O740" s="125"/>
      <c r="P740" s="96"/>
      <c r="Q740" s="96"/>
    </row>
    <row r="741" spans="1:17" ht="24" customHeight="1" x14ac:dyDescent="0.2">
      <c r="A741" s="105"/>
      <c r="B741" s="107"/>
      <c r="C741" s="108"/>
      <c r="D741" s="108"/>
      <c r="E741" s="109"/>
      <c r="F741" s="110"/>
      <c r="G741" s="112"/>
      <c r="H741" s="114"/>
      <c r="I741" s="107"/>
      <c r="J741" s="108"/>
      <c r="K741" s="109"/>
      <c r="L741" s="119"/>
      <c r="M741" s="120"/>
      <c r="N741" s="122"/>
      <c r="O741" s="123"/>
      <c r="P741" s="96">
        <f t="shared" ref="P741" si="688">H741</f>
        <v>0</v>
      </c>
      <c r="Q741" s="96" t="str">
        <f t="shared" ref="Q741" si="689">IF(AND(G741&gt;0,G741&lt;14),"unter 14 jährige",IF(AND(G741&gt;=14,G741&lt;18),"14 - 17 jährige",IF(AND(G741&gt;=18,G741&lt;27),"18 - 26 jährige",IF(G741&gt;26,"über 26 jährige",""))))</f>
        <v/>
      </c>
    </row>
    <row r="742" spans="1:17" ht="24" customHeight="1" x14ac:dyDescent="0.2">
      <c r="A742" s="106"/>
      <c r="B742" s="38"/>
      <c r="C742" s="126"/>
      <c r="D742" s="127"/>
      <c r="E742" s="128"/>
      <c r="F742" s="111"/>
      <c r="G742" s="113"/>
      <c r="H742" s="115"/>
      <c r="I742" s="116"/>
      <c r="J742" s="117"/>
      <c r="K742" s="118"/>
      <c r="L742" s="119"/>
      <c r="M742" s="121"/>
      <c r="N742" s="124"/>
      <c r="O742" s="125"/>
      <c r="P742" s="96"/>
      <c r="Q742" s="96"/>
    </row>
    <row r="743" spans="1:17" ht="24" customHeight="1" x14ac:dyDescent="0.2">
      <c r="A743" s="105"/>
      <c r="B743" s="107"/>
      <c r="C743" s="108"/>
      <c r="D743" s="108"/>
      <c r="E743" s="109"/>
      <c r="F743" s="110"/>
      <c r="G743" s="112"/>
      <c r="H743" s="114"/>
      <c r="I743" s="107"/>
      <c r="J743" s="108"/>
      <c r="K743" s="109"/>
      <c r="L743" s="119"/>
      <c r="M743" s="120"/>
      <c r="N743" s="122"/>
      <c r="O743" s="123"/>
      <c r="P743" s="96">
        <f t="shared" ref="P743" si="690">H743</f>
        <v>0</v>
      </c>
      <c r="Q743" s="96" t="str">
        <f t="shared" ref="Q743" si="691">IF(AND(G743&gt;0,G743&lt;14),"unter 14 jährige",IF(AND(G743&gt;=14,G743&lt;18),"14 - 17 jährige",IF(AND(G743&gt;=18,G743&lt;27),"18 - 26 jährige",IF(G743&gt;26,"über 26 jährige",""))))</f>
        <v/>
      </c>
    </row>
    <row r="744" spans="1:17" ht="24" customHeight="1" x14ac:dyDescent="0.2">
      <c r="A744" s="106"/>
      <c r="B744" s="38"/>
      <c r="C744" s="126"/>
      <c r="D744" s="127"/>
      <c r="E744" s="128"/>
      <c r="F744" s="111"/>
      <c r="G744" s="113"/>
      <c r="H744" s="115"/>
      <c r="I744" s="116"/>
      <c r="J744" s="117"/>
      <c r="K744" s="118"/>
      <c r="L744" s="119"/>
      <c r="M744" s="121"/>
      <c r="N744" s="124"/>
      <c r="O744" s="125"/>
      <c r="P744" s="96"/>
      <c r="Q744" s="96"/>
    </row>
    <row r="745" spans="1:17" ht="24" customHeight="1" x14ac:dyDescent="0.2">
      <c r="A745" s="105"/>
      <c r="B745" s="107"/>
      <c r="C745" s="108"/>
      <c r="D745" s="108"/>
      <c r="E745" s="109"/>
      <c r="F745" s="110"/>
      <c r="G745" s="112"/>
      <c r="H745" s="114"/>
      <c r="I745" s="107"/>
      <c r="J745" s="108"/>
      <c r="K745" s="109"/>
      <c r="L745" s="119"/>
      <c r="M745" s="120"/>
      <c r="N745" s="122"/>
      <c r="O745" s="123"/>
      <c r="P745" s="96">
        <f t="shared" ref="P745" si="692">H745</f>
        <v>0</v>
      </c>
      <c r="Q745" s="96" t="str">
        <f t="shared" ref="Q745" si="693">IF(AND(G745&gt;0,G745&lt;14),"unter 14 jährige",IF(AND(G745&gt;=14,G745&lt;18),"14 - 17 jährige",IF(AND(G745&gt;=18,G745&lt;27),"18 - 26 jährige",IF(G745&gt;26,"über 26 jährige",""))))</f>
        <v/>
      </c>
    </row>
    <row r="746" spans="1:17" ht="24" customHeight="1" x14ac:dyDescent="0.2">
      <c r="A746" s="106"/>
      <c r="B746" s="38"/>
      <c r="C746" s="126"/>
      <c r="D746" s="127"/>
      <c r="E746" s="128"/>
      <c r="F746" s="111"/>
      <c r="G746" s="113"/>
      <c r="H746" s="115"/>
      <c r="I746" s="116"/>
      <c r="J746" s="117"/>
      <c r="K746" s="118"/>
      <c r="L746" s="119"/>
      <c r="M746" s="121"/>
      <c r="N746" s="124"/>
      <c r="O746" s="125"/>
      <c r="P746" s="96"/>
      <c r="Q746" s="96"/>
    </row>
    <row r="747" spans="1:17" ht="24" customHeight="1" x14ac:dyDescent="0.2">
      <c r="A747" s="105"/>
      <c r="B747" s="107"/>
      <c r="C747" s="108"/>
      <c r="D747" s="108"/>
      <c r="E747" s="109"/>
      <c r="F747" s="110"/>
      <c r="G747" s="112"/>
      <c r="H747" s="114"/>
      <c r="I747" s="107"/>
      <c r="J747" s="108"/>
      <c r="K747" s="109"/>
      <c r="L747" s="119"/>
      <c r="M747" s="120"/>
      <c r="N747" s="122"/>
      <c r="O747" s="123"/>
      <c r="P747" s="96">
        <f t="shared" ref="P747" si="694">H747</f>
        <v>0</v>
      </c>
      <c r="Q747" s="96" t="str">
        <f t="shared" ref="Q747" si="695">IF(AND(G747&gt;0,G747&lt;14),"unter 14 jährige",IF(AND(G747&gt;=14,G747&lt;18),"14 - 17 jährige",IF(AND(G747&gt;=18,G747&lt;27),"18 - 26 jährige",IF(G747&gt;26,"über 26 jährige",""))))</f>
        <v/>
      </c>
    </row>
    <row r="748" spans="1:17" ht="24" customHeight="1" x14ac:dyDescent="0.2">
      <c r="A748" s="106"/>
      <c r="B748" s="38"/>
      <c r="C748" s="126"/>
      <c r="D748" s="127"/>
      <c r="E748" s="128"/>
      <c r="F748" s="111"/>
      <c r="G748" s="113"/>
      <c r="H748" s="115"/>
      <c r="I748" s="116"/>
      <c r="J748" s="117"/>
      <c r="K748" s="118"/>
      <c r="L748" s="119"/>
      <c r="M748" s="121"/>
      <c r="N748" s="124"/>
      <c r="O748" s="125"/>
      <c r="P748" s="96"/>
      <c r="Q748" s="96"/>
    </row>
    <row r="749" spans="1:17" ht="24" customHeight="1" x14ac:dyDescent="0.2">
      <c r="A749" s="105"/>
      <c r="B749" s="107"/>
      <c r="C749" s="108"/>
      <c r="D749" s="108"/>
      <c r="E749" s="109"/>
      <c r="F749" s="110"/>
      <c r="G749" s="112"/>
      <c r="H749" s="114"/>
      <c r="I749" s="107"/>
      <c r="J749" s="108"/>
      <c r="K749" s="109"/>
      <c r="L749" s="119"/>
      <c r="M749" s="120"/>
      <c r="N749" s="122"/>
      <c r="O749" s="123"/>
      <c r="P749" s="96">
        <f t="shared" ref="P749" si="696">H749</f>
        <v>0</v>
      </c>
      <c r="Q749" s="96" t="str">
        <f t="shared" ref="Q749" si="697">IF(AND(G749&gt;0,G749&lt;14),"unter 14 jährige",IF(AND(G749&gt;=14,G749&lt;18),"14 - 17 jährige",IF(AND(G749&gt;=18,G749&lt;27),"18 - 26 jährige",IF(G749&gt;26,"über 26 jährige",""))))</f>
        <v/>
      </c>
    </row>
    <row r="750" spans="1:17" ht="24" customHeight="1" x14ac:dyDescent="0.2">
      <c r="A750" s="106"/>
      <c r="B750" s="38"/>
      <c r="C750" s="126"/>
      <c r="D750" s="127"/>
      <c r="E750" s="128"/>
      <c r="F750" s="111"/>
      <c r="G750" s="113"/>
      <c r="H750" s="115"/>
      <c r="I750" s="116"/>
      <c r="J750" s="117"/>
      <c r="K750" s="118"/>
      <c r="L750" s="119"/>
      <c r="M750" s="121"/>
      <c r="N750" s="124"/>
      <c r="O750" s="125"/>
      <c r="P750" s="96"/>
      <c r="Q750" s="96"/>
    </row>
    <row r="751" spans="1:17" ht="24" customHeight="1" x14ac:dyDescent="0.2">
      <c r="A751" s="105"/>
      <c r="B751" s="107"/>
      <c r="C751" s="108"/>
      <c r="D751" s="108"/>
      <c r="E751" s="109"/>
      <c r="F751" s="110"/>
      <c r="G751" s="112"/>
      <c r="H751" s="114"/>
      <c r="I751" s="107"/>
      <c r="J751" s="108"/>
      <c r="K751" s="109"/>
      <c r="L751" s="119"/>
      <c r="M751" s="120"/>
      <c r="N751" s="122"/>
      <c r="O751" s="123"/>
      <c r="P751" s="96">
        <f t="shared" ref="P751" si="698">H751</f>
        <v>0</v>
      </c>
      <c r="Q751" s="96" t="str">
        <f t="shared" ref="Q751" si="699">IF(AND(G751&gt;0,G751&lt;14),"unter 14 jährige",IF(AND(G751&gt;=14,G751&lt;18),"14 - 17 jährige",IF(AND(G751&gt;=18,G751&lt;27),"18 - 26 jährige",IF(G751&gt;26,"über 26 jährige",""))))</f>
        <v/>
      </c>
    </row>
    <row r="752" spans="1:17" ht="24" customHeight="1" x14ac:dyDescent="0.2">
      <c r="A752" s="106"/>
      <c r="B752" s="38"/>
      <c r="C752" s="126"/>
      <c r="D752" s="127"/>
      <c r="E752" s="128"/>
      <c r="F752" s="111"/>
      <c r="G752" s="113"/>
      <c r="H752" s="115"/>
      <c r="I752" s="116"/>
      <c r="J752" s="117"/>
      <c r="K752" s="118"/>
      <c r="L752" s="119"/>
      <c r="M752" s="121"/>
      <c r="N752" s="124"/>
      <c r="O752" s="125"/>
      <c r="P752" s="96"/>
      <c r="Q752" s="96"/>
    </row>
    <row r="753" spans="1:17" ht="24" customHeight="1" x14ac:dyDescent="0.2">
      <c r="A753" s="105"/>
      <c r="B753" s="107"/>
      <c r="C753" s="108"/>
      <c r="D753" s="108"/>
      <c r="E753" s="109"/>
      <c r="F753" s="110"/>
      <c r="G753" s="112"/>
      <c r="H753" s="114"/>
      <c r="I753" s="107"/>
      <c r="J753" s="108"/>
      <c r="K753" s="109"/>
      <c r="L753" s="119"/>
      <c r="M753" s="120"/>
      <c r="N753" s="122"/>
      <c r="O753" s="123"/>
      <c r="P753" s="96">
        <f t="shared" ref="P753" si="700">H753</f>
        <v>0</v>
      </c>
      <c r="Q753" s="96" t="str">
        <f t="shared" ref="Q753" si="701">IF(AND(G753&gt;0,G753&lt;14),"unter 14 jährige",IF(AND(G753&gt;=14,G753&lt;18),"14 - 17 jährige",IF(AND(G753&gt;=18,G753&lt;27),"18 - 26 jährige",IF(G753&gt;26,"über 26 jährige",""))))</f>
        <v/>
      </c>
    </row>
    <row r="754" spans="1:17" ht="24" customHeight="1" x14ac:dyDescent="0.2">
      <c r="A754" s="106"/>
      <c r="B754" s="38"/>
      <c r="C754" s="126"/>
      <c r="D754" s="127"/>
      <c r="E754" s="128"/>
      <c r="F754" s="111"/>
      <c r="G754" s="113"/>
      <c r="H754" s="115"/>
      <c r="I754" s="116"/>
      <c r="J754" s="117"/>
      <c r="K754" s="118"/>
      <c r="L754" s="119"/>
      <c r="M754" s="121"/>
      <c r="N754" s="124"/>
      <c r="O754" s="125"/>
      <c r="P754" s="96"/>
      <c r="Q754" s="96"/>
    </row>
    <row r="755" spans="1:17" ht="24" customHeight="1" x14ac:dyDescent="0.2">
      <c r="A755" s="105"/>
      <c r="B755" s="107"/>
      <c r="C755" s="108"/>
      <c r="D755" s="108"/>
      <c r="E755" s="109"/>
      <c r="F755" s="110"/>
      <c r="G755" s="112"/>
      <c r="H755" s="114"/>
      <c r="I755" s="107"/>
      <c r="J755" s="108"/>
      <c r="K755" s="109"/>
      <c r="L755" s="119"/>
      <c r="M755" s="120"/>
      <c r="N755" s="122"/>
      <c r="O755" s="123"/>
      <c r="P755" s="96">
        <f t="shared" ref="P755" si="702">H755</f>
        <v>0</v>
      </c>
      <c r="Q755" s="96" t="str">
        <f t="shared" ref="Q755" si="703">IF(AND(G755&gt;0,G755&lt;14),"unter 14 jährige",IF(AND(G755&gt;=14,G755&lt;18),"14 - 17 jährige",IF(AND(G755&gt;=18,G755&lt;27),"18 - 26 jährige",IF(G755&gt;26,"über 26 jährige",""))))</f>
        <v/>
      </c>
    </row>
    <row r="756" spans="1:17" ht="24" customHeight="1" x14ac:dyDescent="0.2">
      <c r="A756" s="106"/>
      <c r="B756" s="38"/>
      <c r="C756" s="126"/>
      <c r="D756" s="127"/>
      <c r="E756" s="128"/>
      <c r="F756" s="111"/>
      <c r="G756" s="113"/>
      <c r="H756" s="115"/>
      <c r="I756" s="116"/>
      <c r="J756" s="117"/>
      <c r="K756" s="118"/>
      <c r="L756" s="119"/>
      <c r="M756" s="121"/>
      <c r="N756" s="124"/>
      <c r="O756" s="125"/>
      <c r="P756" s="96"/>
      <c r="Q756" s="96"/>
    </row>
    <row r="757" spans="1:17" ht="24" customHeight="1" x14ac:dyDescent="0.2">
      <c r="A757" s="105"/>
      <c r="B757" s="107"/>
      <c r="C757" s="108"/>
      <c r="D757" s="108"/>
      <c r="E757" s="109"/>
      <c r="F757" s="110"/>
      <c r="G757" s="112"/>
      <c r="H757" s="114"/>
      <c r="I757" s="107"/>
      <c r="J757" s="108"/>
      <c r="K757" s="109"/>
      <c r="L757" s="119"/>
      <c r="M757" s="120"/>
      <c r="N757" s="122"/>
      <c r="O757" s="123"/>
      <c r="P757" s="96">
        <f t="shared" ref="P757" si="704">H757</f>
        <v>0</v>
      </c>
      <c r="Q757" s="96" t="str">
        <f t="shared" ref="Q757" si="705">IF(AND(G757&gt;0,G757&lt;14),"unter 14 jährige",IF(AND(G757&gt;=14,G757&lt;18),"14 - 17 jährige",IF(AND(G757&gt;=18,G757&lt;27),"18 - 26 jährige",IF(G757&gt;26,"über 26 jährige",""))))</f>
        <v/>
      </c>
    </row>
    <row r="758" spans="1:17" ht="24" customHeight="1" x14ac:dyDescent="0.2">
      <c r="A758" s="106"/>
      <c r="B758" s="38"/>
      <c r="C758" s="126"/>
      <c r="D758" s="127"/>
      <c r="E758" s="128"/>
      <c r="F758" s="111"/>
      <c r="G758" s="113"/>
      <c r="H758" s="115"/>
      <c r="I758" s="116"/>
      <c r="J758" s="117"/>
      <c r="K758" s="118"/>
      <c r="L758" s="119"/>
      <c r="M758" s="121"/>
      <c r="N758" s="124"/>
      <c r="O758" s="125"/>
      <c r="P758" s="96"/>
      <c r="Q758" s="96"/>
    </row>
    <row r="759" spans="1:17" ht="24" customHeight="1" x14ac:dyDescent="0.2">
      <c r="A759" s="105"/>
      <c r="B759" s="107"/>
      <c r="C759" s="108"/>
      <c r="D759" s="108"/>
      <c r="E759" s="109"/>
      <c r="F759" s="110"/>
      <c r="G759" s="112"/>
      <c r="H759" s="114"/>
      <c r="I759" s="107"/>
      <c r="J759" s="108"/>
      <c r="K759" s="109"/>
      <c r="L759" s="119"/>
      <c r="M759" s="120"/>
      <c r="N759" s="122"/>
      <c r="O759" s="123"/>
      <c r="P759" s="96">
        <f t="shared" ref="P759" si="706">H759</f>
        <v>0</v>
      </c>
      <c r="Q759" s="96" t="str">
        <f t="shared" ref="Q759" si="707">IF(AND(G759&gt;0,G759&lt;14),"unter 14 jährige",IF(AND(G759&gt;=14,G759&lt;18),"14 - 17 jährige",IF(AND(G759&gt;=18,G759&lt;27),"18 - 26 jährige",IF(G759&gt;26,"über 26 jährige",""))))</f>
        <v/>
      </c>
    </row>
    <row r="760" spans="1:17" ht="24" customHeight="1" x14ac:dyDescent="0.2">
      <c r="A760" s="106"/>
      <c r="B760" s="38"/>
      <c r="C760" s="126"/>
      <c r="D760" s="127"/>
      <c r="E760" s="128"/>
      <c r="F760" s="111"/>
      <c r="G760" s="113"/>
      <c r="H760" s="115"/>
      <c r="I760" s="116"/>
      <c r="J760" s="117"/>
      <c r="K760" s="118"/>
      <c r="L760" s="119"/>
      <c r="M760" s="121"/>
      <c r="N760" s="124"/>
      <c r="O760" s="125"/>
      <c r="P760" s="96"/>
      <c r="Q760" s="96"/>
    </row>
    <row r="761" spans="1:17" ht="24" customHeight="1" x14ac:dyDescent="0.2">
      <c r="A761" s="105"/>
      <c r="B761" s="107"/>
      <c r="C761" s="108"/>
      <c r="D761" s="108"/>
      <c r="E761" s="109"/>
      <c r="F761" s="110"/>
      <c r="G761" s="112"/>
      <c r="H761" s="114"/>
      <c r="I761" s="107"/>
      <c r="J761" s="108"/>
      <c r="K761" s="109"/>
      <c r="L761" s="119"/>
      <c r="M761" s="120"/>
      <c r="N761" s="122"/>
      <c r="O761" s="123"/>
      <c r="P761" s="96">
        <f t="shared" ref="P761" si="708">H761</f>
        <v>0</v>
      </c>
      <c r="Q761" s="96" t="str">
        <f t="shared" ref="Q761" si="709">IF(AND(G761&gt;0,G761&lt;14),"unter 14 jährige",IF(AND(G761&gt;=14,G761&lt;18),"14 - 17 jährige",IF(AND(G761&gt;=18,G761&lt;27),"18 - 26 jährige",IF(G761&gt;26,"über 26 jährige",""))))</f>
        <v/>
      </c>
    </row>
    <row r="762" spans="1:17" ht="24" customHeight="1" x14ac:dyDescent="0.2">
      <c r="A762" s="106"/>
      <c r="B762" s="38"/>
      <c r="C762" s="126"/>
      <c r="D762" s="127"/>
      <c r="E762" s="128"/>
      <c r="F762" s="111"/>
      <c r="G762" s="113"/>
      <c r="H762" s="115"/>
      <c r="I762" s="116"/>
      <c r="J762" s="117"/>
      <c r="K762" s="118"/>
      <c r="L762" s="119"/>
      <c r="M762" s="121"/>
      <c r="N762" s="124"/>
      <c r="O762" s="125"/>
      <c r="P762" s="96"/>
      <c r="Q762" s="96"/>
    </row>
    <row r="763" spans="1:17" ht="24" customHeight="1" x14ac:dyDescent="0.2">
      <c r="A763" s="105"/>
      <c r="B763" s="107"/>
      <c r="C763" s="108"/>
      <c r="D763" s="108"/>
      <c r="E763" s="109"/>
      <c r="F763" s="110"/>
      <c r="G763" s="112"/>
      <c r="H763" s="114"/>
      <c r="I763" s="107"/>
      <c r="J763" s="108"/>
      <c r="K763" s="109"/>
      <c r="L763" s="119"/>
      <c r="M763" s="120"/>
      <c r="N763" s="122"/>
      <c r="O763" s="123"/>
      <c r="P763" s="96">
        <f t="shared" ref="P763" si="710">H763</f>
        <v>0</v>
      </c>
      <c r="Q763" s="96" t="str">
        <f t="shared" ref="Q763" si="711">IF(AND(G763&gt;0,G763&lt;14),"unter 14 jährige",IF(AND(G763&gt;=14,G763&lt;18),"14 - 17 jährige",IF(AND(G763&gt;=18,G763&lt;27),"18 - 26 jährige",IF(G763&gt;26,"über 26 jährige",""))))</f>
        <v/>
      </c>
    </row>
    <row r="764" spans="1:17" ht="24" customHeight="1" x14ac:dyDescent="0.2">
      <c r="A764" s="106"/>
      <c r="B764" s="38"/>
      <c r="C764" s="126"/>
      <c r="D764" s="127"/>
      <c r="E764" s="128"/>
      <c r="F764" s="111"/>
      <c r="G764" s="113"/>
      <c r="H764" s="115"/>
      <c r="I764" s="116"/>
      <c r="J764" s="117"/>
      <c r="K764" s="118"/>
      <c r="L764" s="119"/>
      <c r="M764" s="121"/>
      <c r="N764" s="124"/>
      <c r="O764" s="125"/>
      <c r="P764" s="96"/>
      <c r="Q764" s="96"/>
    </row>
    <row r="765" spans="1:17" ht="24" customHeight="1" x14ac:dyDescent="0.2">
      <c r="A765" s="105"/>
      <c r="B765" s="107"/>
      <c r="C765" s="108"/>
      <c r="D765" s="108"/>
      <c r="E765" s="109"/>
      <c r="F765" s="110"/>
      <c r="G765" s="112"/>
      <c r="H765" s="114"/>
      <c r="I765" s="107"/>
      <c r="J765" s="108"/>
      <c r="K765" s="109"/>
      <c r="L765" s="119"/>
      <c r="M765" s="120"/>
      <c r="N765" s="122"/>
      <c r="O765" s="123"/>
      <c r="P765" s="96">
        <f t="shared" ref="P765" si="712">H765</f>
        <v>0</v>
      </c>
      <c r="Q765" s="96" t="str">
        <f t="shared" ref="Q765" si="713">IF(AND(G765&gt;0,G765&lt;14),"unter 14 jährige",IF(AND(G765&gt;=14,G765&lt;18),"14 - 17 jährige",IF(AND(G765&gt;=18,G765&lt;27),"18 - 26 jährige",IF(G765&gt;26,"über 26 jährige",""))))</f>
        <v/>
      </c>
    </row>
    <row r="766" spans="1:17" ht="24" customHeight="1" x14ac:dyDescent="0.2">
      <c r="A766" s="106"/>
      <c r="B766" s="38"/>
      <c r="C766" s="126"/>
      <c r="D766" s="127"/>
      <c r="E766" s="128"/>
      <c r="F766" s="111"/>
      <c r="G766" s="113"/>
      <c r="H766" s="115"/>
      <c r="I766" s="116"/>
      <c r="J766" s="117"/>
      <c r="K766" s="118"/>
      <c r="L766" s="119"/>
      <c r="M766" s="121"/>
      <c r="N766" s="124"/>
      <c r="O766" s="125"/>
      <c r="P766" s="96"/>
      <c r="Q766" s="96"/>
    </row>
    <row r="767" spans="1:17" ht="24" customHeight="1" x14ac:dyDescent="0.2">
      <c r="A767" s="105"/>
      <c r="B767" s="107"/>
      <c r="C767" s="108"/>
      <c r="D767" s="108"/>
      <c r="E767" s="109"/>
      <c r="F767" s="110"/>
      <c r="G767" s="112"/>
      <c r="H767" s="114"/>
      <c r="I767" s="107"/>
      <c r="J767" s="108"/>
      <c r="K767" s="109"/>
      <c r="L767" s="119"/>
      <c r="M767" s="120"/>
      <c r="N767" s="122"/>
      <c r="O767" s="123"/>
      <c r="P767" s="96">
        <f t="shared" ref="P767" si="714">H767</f>
        <v>0</v>
      </c>
      <c r="Q767" s="96" t="str">
        <f t="shared" ref="Q767" si="715">IF(AND(G767&gt;0,G767&lt;14),"unter 14 jährige",IF(AND(G767&gt;=14,G767&lt;18),"14 - 17 jährige",IF(AND(G767&gt;=18,G767&lt;27),"18 - 26 jährige",IF(G767&gt;26,"über 26 jährige",""))))</f>
        <v/>
      </c>
    </row>
    <row r="768" spans="1:17" ht="24" customHeight="1" x14ac:dyDescent="0.2">
      <c r="A768" s="106"/>
      <c r="B768" s="38"/>
      <c r="C768" s="126"/>
      <c r="D768" s="127"/>
      <c r="E768" s="128"/>
      <c r="F768" s="111"/>
      <c r="G768" s="113"/>
      <c r="H768" s="115"/>
      <c r="I768" s="116"/>
      <c r="J768" s="117"/>
      <c r="K768" s="118"/>
      <c r="L768" s="119"/>
      <c r="M768" s="121"/>
      <c r="N768" s="124"/>
      <c r="O768" s="125"/>
      <c r="P768" s="96"/>
      <c r="Q768" s="96"/>
    </row>
    <row r="769" spans="1:17" ht="24" customHeight="1" x14ac:dyDescent="0.2">
      <c r="A769" s="105"/>
      <c r="B769" s="107"/>
      <c r="C769" s="108"/>
      <c r="D769" s="108"/>
      <c r="E769" s="109"/>
      <c r="F769" s="110"/>
      <c r="G769" s="112"/>
      <c r="H769" s="114"/>
      <c r="I769" s="107"/>
      <c r="J769" s="108"/>
      <c r="K769" s="109"/>
      <c r="L769" s="119"/>
      <c r="M769" s="120"/>
      <c r="N769" s="122"/>
      <c r="O769" s="123"/>
      <c r="P769" s="96">
        <f t="shared" ref="P769" si="716">H769</f>
        <v>0</v>
      </c>
      <c r="Q769" s="96" t="str">
        <f t="shared" ref="Q769" si="717">IF(AND(G769&gt;0,G769&lt;14),"unter 14 jährige",IF(AND(G769&gt;=14,G769&lt;18),"14 - 17 jährige",IF(AND(G769&gt;=18,G769&lt;27),"18 - 26 jährige",IF(G769&gt;26,"über 26 jährige",""))))</f>
        <v/>
      </c>
    </row>
    <row r="770" spans="1:17" ht="24" customHeight="1" x14ac:dyDescent="0.2">
      <c r="A770" s="106"/>
      <c r="B770" s="38"/>
      <c r="C770" s="126"/>
      <c r="D770" s="127"/>
      <c r="E770" s="128"/>
      <c r="F770" s="111"/>
      <c r="G770" s="113"/>
      <c r="H770" s="115"/>
      <c r="I770" s="116"/>
      <c r="J770" s="117"/>
      <c r="K770" s="118"/>
      <c r="L770" s="119"/>
      <c r="M770" s="121"/>
      <c r="N770" s="124"/>
      <c r="O770" s="125"/>
      <c r="P770" s="96"/>
      <c r="Q770" s="96"/>
    </row>
    <row r="771" spans="1:17" ht="24" customHeight="1" x14ac:dyDescent="0.2">
      <c r="A771" s="105"/>
      <c r="B771" s="107"/>
      <c r="C771" s="108"/>
      <c r="D771" s="108"/>
      <c r="E771" s="109"/>
      <c r="F771" s="110"/>
      <c r="G771" s="112"/>
      <c r="H771" s="114"/>
      <c r="I771" s="107"/>
      <c r="J771" s="108"/>
      <c r="K771" s="109"/>
      <c r="L771" s="119"/>
      <c r="M771" s="120"/>
      <c r="N771" s="122"/>
      <c r="O771" s="123"/>
      <c r="P771" s="96">
        <f t="shared" ref="P771" si="718">H771</f>
        <v>0</v>
      </c>
      <c r="Q771" s="96" t="str">
        <f t="shared" ref="Q771" si="719">IF(AND(G771&gt;0,G771&lt;14),"unter 14 jährige",IF(AND(G771&gt;=14,G771&lt;18),"14 - 17 jährige",IF(AND(G771&gt;=18,G771&lt;27),"18 - 26 jährige",IF(G771&gt;26,"über 26 jährige",""))))</f>
        <v/>
      </c>
    </row>
    <row r="772" spans="1:17" ht="24" customHeight="1" x14ac:dyDescent="0.2">
      <c r="A772" s="106"/>
      <c r="B772" s="38"/>
      <c r="C772" s="126"/>
      <c r="D772" s="127"/>
      <c r="E772" s="128"/>
      <c r="F772" s="111"/>
      <c r="G772" s="113"/>
      <c r="H772" s="115"/>
      <c r="I772" s="116"/>
      <c r="J772" s="117"/>
      <c r="K772" s="118"/>
      <c r="L772" s="119"/>
      <c r="M772" s="121"/>
      <c r="N772" s="124"/>
      <c r="O772" s="125"/>
      <c r="P772" s="96"/>
      <c r="Q772" s="96"/>
    </row>
    <row r="773" spans="1:17" ht="24" customHeight="1" x14ac:dyDescent="0.2">
      <c r="A773" s="105"/>
      <c r="B773" s="107"/>
      <c r="C773" s="108"/>
      <c r="D773" s="108"/>
      <c r="E773" s="109"/>
      <c r="F773" s="110"/>
      <c r="G773" s="112"/>
      <c r="H773" s="114"/>
      <c r="I773" s="107"/>
      <c r="J773" s="108"/>
      <c r="K773" s="109"/>
      <c r="L773" s="119"/>
      <c r="M773" s="120"/>
      <c r="N773" s="122"/>
      <c r="O773" s="123"/>
      <c r="P773" s="96">
        <f t="shared" ref="P773" si="720">H773</f>
        <v>0</v>
      </c>
      <c r="Q773" s="96" t="str">
        <f t="shared" ref="Q773" si="721">IF(AND(G773&gt;0,G773&lt;14),"unter 14 jährige",IF(AND(G773&gt;=14,G773&lt;18),"14 - 17 jährige",IF(AND(G773&gt;=18,G773&lt;27),"18 - 26 jährige",IF(G773&gt;26,"über 26 jährige",""))))</f>
        <v/>
      </c>
    </row>
    <row r="774" spans="1:17" ht="24" customHeight="1" x14ac:dyDescent="0.2">
      <c r="A774" s="106"/>
      <c r="B774" s="38"/>
      <c r="C774" s="126"/>
      <c r="D774" s="127"/>
      <c r="E774" s="128"/>
      <c r="F774" s="111"/>
      <c r="G774" s="113"/>
      <c r="H774" s="115"/>
      <c r="I774" s="116"/>
      <c r="J774" s="117"/>
      <c r="K774" s="118"/>
      <c r="L774" s="119"/>
      <c r="M774" s="121"/>
      <c r="N774" s="124"/>
      <c r="O774" s="125"/>
      <c r="P774" s="96"/>
      <c r="Q774" s="96"/>
    </row>
    <row r="775" spans="1:17" ht="24" customHeight="1" x14ac:dyDescent="0.2">
      <c r="A775" s="105"/>
      <c r="B775" s="107"/>
      <c r="C775" s="108"/>
      <c r="D775" s="108"/>
      <c r="E775" s="109"/>
      <c r="F775" s="110"/>
      <c r="G775" s="112"/>
      <c r="H775" s="114"/>
      <c r="I775" s="107"/>
      <c r="J775" s="108"/>
      <c r="K775" s="109"/>
      <c r="L775" s="119"/>
      <c r="M775" s="120"/>
      <c r="N775" s="122"/>
      <c r="O775" s="123"/>
      <c r="P775" s="96">
        <f t="shared" ref="P775" si="722">H775</f>
        <v>0</v>
      </c>
      <c r="Q775" s="96" t="str">
        <f t="shared" ref="Q775" si="723">IF(AND(G775&gt;0,G775&lt;14),"unter 14 jährige",IF(AND(G775&gt;=14,G775&lt;18),"14 - 17 jährige",IF(AND(G775&gt;=18,G775&lt;27),"18 - 26 jährige",IF(G775&gt;26,"über 26 jährige",""))))</f>
        <v/>
      </c>
    </row>
    <row r="776" spans="1:17" ht="24" customHeight="1" x14ac:dyDescent="0.2">
      <c r="A776" s="106"/>
      <c r="B776" s="38"/>
      <c r="C776" s="126"/>
      <c r="D776" s="127"/>
      <c r="E776" s="128"/>
      <c r="F776" s="111"/>
      <c r="G776" s="113"/>
      <c r="H776" s="115"/>
      <c r="I776" s="116"/>
      <c r="J776" s="117"/>
      <c r="K776" s="118"/>
      <c r="L776" s="119"/>
      <c r="M776" s="121"/>
      <c r="N776" s="124"/>
      <c r="O776" s="125"/>
      <c r="P776" s="96"/>
      <c r="Q776" s="96"/>
    </row>
    <row r="777" spans="1:17" ht="24" customHeight="1" x14ac:dyDescent="0.2">
      <c r="A777" s="105"/>
      <c r="B777" s="107"/>
      <c r="C777" s="108"/>
      <c r="D777" s="108"/>
      <c r="E777" s="109"/>
      <c r="F777" s="110"/>
      <c r="G777" s="112"/>
      <c r="H777" s="114"/>
      <c r="I777" s="107"/>
      <c r="J777" s="108"/>
      <c r="K777" s="109"/>
      <c r="L777" s="119"/>
      <c r="M777" s="120"/>
      <c r="N777" s="122"/>
      <c r="O777" s="123"/>
      <c r="P777" s="96">
        <f t="shared" ref="P777" si="724">H777</f>
        <v>0</v>
      </c>
      <c r="Q777" s="96" t="str">
        <f t="shared" ref="Q777" si="725">IF(AND(G777&gt;0,G777&lt;14),"unter 14 jährige",IF(AND(G777&gt;=14,G777&lt;18),"14 - 17 jährige",IF(AND(G777&gt;=18,G777&lt;27),"18 - 26 jährige",IF(G777&gt;26,"über 26 jährige",""))))</f>
        <v/>
      </c>
    </row>
    <row r="778" spans="1:17" ht="24" customHeight="1" x14ac:dyDescent="0.2">
      <c r="A778" s="106"/>
      <c r="B778" s="38"/>
      <c r="C778" s="126"/>
      <c r="D778" s="127"/>
      <c r="E778" s="128"/>
      <c r="F778" s="111"/>
      <c r="G778" s="113"/>
      <c r="H778" s="115"/>
      <c r="I778" s="116"/>
      <c r="J778" s="117"/>
      <c r="K778" s="118"/>
      <c r="L778" s="119"/>
      <c r="M778" s="121"/>
      <c r="N778" s="124"/>
      <c r="O778" s="125"/>
      <c r="P778" s="96"/>
      <c r="Q778" s="96"/>
    </row>
    <row r="779" spans="1:17" ht="24" customHeight="1" x14ac:dyDescent="0.2">
      <c r="A779" s="105"/>
      <c r="B779" s="107"/>
      <c r="C779" s="108"/>
      <c r="D779" s="108"/>
      <c r="E779" s="109"/>
      <c r="F779" s="110"/>
      <c r="G779" s="112"/>
      <c r="H779" s="114"/>
      <c r="I779" s="107"/>
      <c r="J779" s="108"/>
      <c r="K779" s="109"/>
      <c r="L779" s="119"/>
      <c r="M779" s="120"/>
      <c r="N779" s="122"/>
      <c r="O779" s="123"/>
      <c r="P779" s="96">
        <f t="shared" ref="P779" si="726">H779</f>
        <v>0</v>
      </c>
      <c r="Q779" s="96" t="str">
        <f t="shared" ref="Q779" si="727">IF(AND(G779&gt;0,G779&lt;14),"unter 14 jährige",IF(AND(G779&gt;=14,G779&lt;18),"14 - 17 jährige",IF(AND(G779&gt;=18,G779&lt;27),"18 - 26 jährige",IF(G779&gt;26,"über 26 jährige",""))))</f>
        <v/>
      </c>
    </row>
    <row r="780" spans="1:17" ht="24" customHeight="1" x14ac:dyDescent="0.2">
      <c r="A780" s="106"/>
      <c r="B780" s="38"/>
      <c r="C780" s="126"/>
      <c r="D780" s="127"/>
      <c r="E780" s="128"/>
      <c r="F780" s="111"/>
      <c r="G780" s="113"/>
      <c r="H780" s="115"/>
      <c r="I780" s="116"/>
      <c r="J780" s="117"/>
      <c r="K780" s="118"/>
      <c r="L780" s="119"/>
      <c r="M780" s="121"/>
      <c r="N780" s="124"/>
      <c r="O780" s="125"/>
      <c r="P780" s="96"/>
      <c r="Q780" s="96"/>
    </row>
    <row r="781" spans="1:17" ht="24" customHeight="1" x14ac:dyDescent="0.2">
      <c r="A781" s="105"/>
      <c r="B781" s="107"/>
      <c r="C781" s="108"/>
      <c r="D781" s="108"/>
      <c r="E781" s="109"/>
      <c r="F781" s="110"/>
      <c r="G781" s="112"/>
      <c r="H781" s="114"/>
      <c r="I781" s="107"/>
      <c r="J781" s="108"/>
      <c r="K781" s="109"/>
      <c r="L781" s="119"/>
      <c r="M781" s="120"/>
      <c r="N781" s="122"/>
      <c r="O781" s="123"/>
      <c r="P781" s="96">
        <f t="shared" ref="P781" si="728">H781</f>
        <v>0</v>
      </c>
      <c r="Q781" s="96" t="str">
        <f t="shared" ref="Q781" si="729">IF(AND(G781&gt;0,G781&lt;14),"unter 14 jährige",IF(AND(G781&gt;=14,G781&lt;18),"14 - 17 jährige",IF(AND(G781&gt;=18,G781&lt;27),"18 - 26 jährige",IF(G781&gt;26,"über 26 jährige",""))))</f>
        <v/>
      </c>
    </row>
    <row r="782" spans="1:17" ht="24" customHeight="1" x14ac:dyDescent="0.2">
      <c r="A782" s="106"/>
      <c r="B782" s="38"/>
      <c r="C782" s="126"/>
      <c r="D782" s="127"/>
      <c r="E782" s="128"/>
      <c r="F782" s="111"/>
      <c r="G782" s="113"/>
      <c r="H782" s="115"/>
      <c r="I782" s="116"/>
      <c r="J782" s="117"/>
      <c r="K782" s="118"/>
      <c r="L782" s="119"/>
      <c r="M782" s="121"/>
      <c r="N782" s="124"/>
      <c r="O782" s="125"/>
      <c r="P782" s="96"/>
      <c r="Q782" s="96"/>
    </row>
    <row r="783" spans="1:17" ht="24" customHeight="1" x14ac:dyDescent="0.2">
      <c r="A783" s="105"/>
      <c r="B783" s="107"/>
      <c r="C783" s="108"/>
      <c r="D783" s="108"/>
      <c r="E783" s="109"/>
      <c r="F783" s="110"/>
      <c r="G783" s="112"/>
      <c r="H783" s="114"/>
      <c r="I783" s="107"/>
      <c r="J783" s="108"/>
      <c r="K783" s="109"/>
      <c r="L783" s="119"/>
      <c r="M783" s="120"/>
      <c r="N783" s="122"/>
      <c r="O783" s="123"/>
      <c r="P783" s="96">
        <f t="shared" ref="P783" si="730">H783</f>
        <v>0</v>
      </c>
      <c r="Q783" s="96" t="str">
        <f t="shared" ref="Q783" si="731">IF(AND(G783&gt;0,G783&lt;14),"unter 14 jährige",IF(AND(G783&gt;=14,G783&lt;18),"14 - 17 jährige",IF(AND(G783&gt;=18,G783&lt;27),"18 - 26 jährige",IF(G783&gt;26,"über 26 jährige",""))))</f>
        <v/>
      </c>
    </row>
    <row r="784" spans="1:17" ht="24" customHeight="1" x14ac:dyDescent="0.2">
      <c r="A784" s="106"/>
      <c r="B784" s="38"/>
      <c r="C784" s="126"/>
      <c r="D784" s="127"/>
      <c r="E784" s="128"/>
      <c r="F784" s="111"/>
      <c r="G784" s="113"/>
      <c r="H784" s="115"/>
      <c r="I784" s="116"/>
      <c r="J784" s="117"/>
      <c r="K784" s="118"/>
      <c r="L784" s="119"/>
      <c r="M784" s="121"/>
      <c r="N784" s="124"/>
      <c r="O784" s="125"/>
      <c r="P784" s="96"/>
      <c r="Q784" s="96"/>
    </row>
    <row r="785" spans="1:17" ht="24" customHeight="1" x14ac:dyDescent="0.2">
      <c r="A785" s="105"/>
      <c r="B785" s="107"/>
      <c r="C785" s="108"/>
      <c r="D785" s="108"/>
      <c r="E785" s="109"/>
      <c r="F785" s="110"/>
      <c r="G785" s="112"/>
      <c r="H785" s="114"/>
      <c r="I785" s="107"/>
      <c r="J785" s="108"/>
      <c r="K785" s="109"/>
      <c r="L785" s="119"/>
      <c r="M785" s="120"/>
      <c r="N785" s="122"/>
      <c r="O785" s="123"/>
      <c r="P785" s="96">
        <f t="shared" ref="P785" si="732">H785</f>
        <v>0</v>
      </c>
      <c r="Q785" s="96" t="str">
        <f t="shared" ref="Q785" si="733">IF(AND(G785&gt;0,G785&lt;14),"unter 14 jährige",IF(AND(G785&gt;=14,G785&lt;18),"14 - 17 jährige",IF(AND(G785&gt;=18,G785&lt;27),"18 - 26 jährige",IF(G785&gt;26,"über 26 jährige",""))))</f>
        <v/>
      </c>
    </row>
    <row r="786" spans="1:17" ht="24" customHeight="1" x14ac:dyDescent="0.2">
      <c r="A786" s="106"/>
      <c r="B786" s="38"/>
      <c r="C786" s="126"/>
      <c r="D786" s="127"/>
      <c r="E786" s="128"/>
      <c r="F786" s="111"/>
      <c r="G786" s="113"/>
      <c r="H786" s="115"/>
      <c r="I786" s="116"/>
      <c r="J786" s="117"/>
      <c r="K786" s="118"/>
      <c r="L786" s="119"/>
      <c r="M786" s="121"/>
      <c r="N786" s="124"/>
      <c r="O786" s="125"/>
      <c r="P786" s="96"/>
      <c r="Q786" s="96"/>
    </row>
    <row r="787" spans="1:17" ht="24" customHeight="1" x14ac:dyDescent="0.2">
      <c r="A787" s="105"/>
      <c r="B787" s="107"/>
      <c r="C787" s="108"/>
      <c r="D787" s="108"/>
      <c r="E787" s="109"/>
      <c r="F787" s="110"/>
      <c r="G787" s="112"/>
      <c r="H787" s="114"/>
      <c r="I787" s="107"/>
      <c r="J787" s="108"/>
      <c r="K787" s="109"/>
      <c r="L787" s="119"/>
      <c r="M787" s="120"/>
      <c r="N787" s="122"/>
      <c r="O787" s="123"/>
      <c r="P787" s="96">
        <f t="shared" ref="P787" si="734">H787</f>
        <v>0</v>
      </c>
      <c r="Q787" s="96" t="str">
        <f t="shared" ref="Q787" si="735">IF(AND(G787&gt;0,G787&lt;14),"unter 14 jährige",IF(AND(G787&gt;=14,G787&lt;18),"14 - 17 jährige",IF(AND(G787&gt;=18,G787&lt;27),"18 - 26 jährige",IF(G787&gt;26,"über 26 jährige",""))))</f>
        <v/>
      </c>
    </row>
    <row r="788" spans="1:17" ht="24" customHeight="1" x14ac:dyDescent="0.2">
      <c r="A788" s="106"/>
      <c r="B788" s="38"/>
      <c r="C788" s="126"/>
      <c r="D788" s="127"/>
      <c r="E788" s="128"/>
      <c r="F788" s="111"/>
      <c r="G788" s="113"/>
      <c r="H788" s="115"/>
      <c r="I788" s="116"/>
      <c r="J788" s="117"/>
      <c r="K788" s="118"/>
      <c r="L788" s="119"/>
      <c r="M788" s="121"/>
      <c r="N788" s="124"/>
      <c r="O788" s="125"/>
      <c r="P788" s="96"/>
      <c r="Q788" s="96"/>
    </row>
    <row r="789" spans="1:17" ht="24" customHeight="1" x14ac:dyDescent="0.2">
      <c r="A789" s="105"/>
      <c r="B789" s="107"/>
      <c r="C789" s="108"/>
      <c r="D789" s="108"/>
      <c r="E789" s="109"/>
      <c r="F789" s="110"/>
      <c r="G789" s="112"/>
      <c r="H789" s="114"/>
      <c r="I789" s="107"/>
      <c r="J789" s="108"/>
      <c r="K789" s="109"/>
      <c r="L789" s="119"/>
      <c r="M789" s="120"/>
      <c r="N789" s="122"/>
      <c r="O789" s="123"/>
      <c r="P789" s="96">
        <f t="shared" ref="P789" si="736">H789</f>
        <v>0</v>
      </c>
      <c r="Q789" s="96" t="str">
        <f t="shared" ref="Q789" si="737">IF(AND(G789&gt;0,G789&lt;14),"unter 14 jährige",IF(AND(G789&gt;=14,G789&lt;18),"14 - 17 jährige",IF(AND(G789&gt;=18,G789&lt;27),"18 - 26 jährige",IF(G789&gt;26,"über 26 jährige",""))))</f>
        <v/>
      </c>
    </row>
    <row r="790" spans="1:17" ht="24" customHeight="1" x14ac:dyDescent="0.2">
      <c r="A790" s="106"/>
      <c r="B790" s="38"/>
      <c r="C790" s="126"/>
      <c r="D790" s="127"/>
      <c r="E790" s="128"/>
      <c r="F790" s="111"/>
      <c r="G790" s="113"/>
      <c r="H790" s="115"/>
      <c r="I790" s="116"/>
      <c r="J790" s="117"/>
      <c r="K790" s="118"/>
      <c r="L790" s="119"/>
      <c r="M790" s="121"/>
      <c r="N790" s="124"/>
      <c r="O790" s="125"/>
      <c r="P790" s="96"/>
      <c r="Q790" s="96"/>
    </row>
    <row r="791" spans="1:17" ht="24" customHeight="1" x14ac:dyDescent="0.2">
      <c r="A791" s="105"/>
      <c r="B791" s="107"/>
      <c r="C791" s="108"/>
      <c r="D791" s="108"/>
      <c r="E791" s="109"/>
      <c r="F791" s="110"/>
      <c r="G791" s="112"/>
      <c r="H791" s="114"/>
      <c r="I791" s="107"/>
      <c r="J791" s="108"/>
      <c r="K791" s="109"/>
      <c r="L791" s="119"/>
      <c r="M791" s="120"/>
      <c r="N791" s="122"/>
      <c r="O791" s="123"/>
      <c r="P791" s="96">
        <f t="shared" ref="P791" si="738">H791</f>
        <v>0</v>
      </c>
      <c r="Q791" s="96" t="str">
        <f t="shared" ref="Q791" si="739">IF(AND(G791&gt;0,G791&lt;14),"unter 14 jährige",IF(AND(G791&gt;=14,G791&lt;18),"14 - 17 jährige",IF(AND(G791&gt;=18,G791&lt;27),"18 - 26 jährige",IF(G791&gt;26,"über 26 jährige",""))))</f>
        <v/>
      </c>
    </row>
    <row r="792" spans="1:17" ht="24" customHeight="1" x14ac:dyDescent="0.2">
      <c r="A792" s="106"/>
      <c r="B792" s="38"/>
      <c r="C792" s="126"/>
      <c r="D792" s="127"/>
      <c r="E792" s="128"/>
      <c r="F792" s="111"/>
      <c r="G792" s="113"/>
      <c r="H792" s="115"/>
      <c r="I792" s="116"/>
      <c r="J792" s="117"/>
      <c r="K792" s="118"/>
      <c r="L792" s="119"/>
      <c r="M792" s="121"/>
      <c r="N792" s="124"/>
      <c r="O792" s="125"/>
      <c r="P792" s="96"/>
      <c r="Q792" s="96"/>
    </row>
    <row r="793" spans="1:17" ht="24" customHeight="1" x14ac:dyDescent="0.2">
      <c r="A793" s="105"/>
      <c r="B793" s="107"/>
      <c r="C793" s="108"/>
      <c r="D793" s="108"/>
      <c r="E793" s="109"/>
      <c r="F793" s="110"/>
      <c r="G793" s="112"/>
      <c r="H793" s="114"/>
      <c r="I793" s="107"/>
      <c r="J793" s="108"/>
      <c r="K793" s="109"/>
      <c r="L793" s="119"/>
      <c r="M793" s="120"/>
      <c r="N793" s="122"/>
      <c r="O793" s="123"/>
      <c r="P793" s="96">
        <f t="shared" ref="P793" si="740">H793</f>
        <v>0</v>
      </c>
      <c r="Q793" s="96" t="str">
        <f t="shared" ref="Q793" si="741">IF(AND(G793&gt;0,G793&lt;14),"unter 14 jährige",IF(AND(G793&gt;=14,G793&lt;18),"14 - 17 jährige",IF(AND(G793&gt;=18,G793&lt;27),"18 - 26 jährige",IF(G793&gt;26,"über 26 jährige",""))))</f>
        <v/>
      </c>
    </row>
    <row r="794" spans="1:17" ht="24" customHeight="1" x14ac:dyDescent="0.2">
      <c r="A794" s="106"/>
      <c r="B794" s="38"/>
      <c r="C794" s="126"/>
      <c r="D794" s="127"/>
      <c r="E794" s="128"/>
      <c r="F794" s="111"/>
      <c r="G794" s="113"/>
      <c r="H794" s="115"/>
      <c r="I794" s="116"/>
      <c r="J794" s="117"/>
      <c r="K794" s="118"/>
      <c r="L794" s="119"/>
      <c r="M794" s="121"/>
      <c r="N794" s="124"/>
      <c r="O794" s="125"/>
      <c r="P794" s="96"/>
      <c r="Q794" s="96"/>
    </row>
    <row r="795" spans="1:17" ht="24" customHeight="1" x14ac:dyDescent="0.2">
      <c r="A795" s="105"/>
      <c r="B795" s="107"/>
      <c r="C795" s="108"/>
      <c r="D795" s="108"/>
      <c r="E795" s="109"/>
      <c r="F795" s="110"/>
      <c r="G795" s="112"/>
      <c r="H795" s="114"/>
      <c r="I795" s="107"/>
      <c r="J795" s="108"/>
      <c r="K795" s="109"/>
      <c r="L795" s="119"/>
      <c r="M795" s="120"/>
      <c r="N795" s="122"/>
      <c r="O795" s="123"/>
      <c r="P795" s="96">
        <f t="shared" ref="P795" si="742">H795</f>
        <v>0</v>
      </c>
      <c r="Q795" s="96" t="str">
        <f t="shared" ref="Q795" si="743">IF(AND(G795&gt;0,G795&lt;14),"unter 14 jährige",IF(AND(G795&gt;=14,G795&lt;18),"14 - 17 jährige",IF(AND(G795&gt;=18,G795&lt;27),"18 - 26 jährige",IF(G795&gt;26,"über 26 jährige",""))))</f>
        <v/>
      </c>
    </row>
    <row r="796" spans="1:17" ht="24" customHeight="1" x14ac:dyDescent="0.2">
      <c r="A796" s="106"/>
      <c r="B796" s="38"/>
      <c r="C796" s="126"/>
      <c r="D796" s="127"/>
      <c r="E796" s="128"/>
      <c r="F796" s="111"/>
      <c r="G796" s="113"/>
      <c r="H796" s="115"/>
      <c r="I796" s="116"/>
      <c r="J796" s="117"/>
      <c r="K796" s="118"/>
      <c r="L796" s="119"/>
      <c r="M796" s="121"/>
      <c r="N796" s="124"/>
      <c r="O796" s="125"/>
      <c r="P796" s="96"/>
      <c r="Q796" s="96"/>
    </row>
    <row r="797" spans="1:17" ht="24" customHeight="1" x14ac:dyDescent="0.2">
      <c r="A797" s="105"/>
      <c r="B797" s="107"/>
      <c r="C797" s="108"/>
      <c r="D797" s="108"/>
      <c r="E797" s="109"/>
      <c r="F797" s="110"/>
      <c r="G797" s="112"/>
      <c r="H797" s="114"/>
      <c r="I797" s="107"/>
      <c r="J797" s="108"/>
      <c r="K797" s="109"/>
      <c r="L797" s="119"/>
      <c r="M797" s="120"/>
      <c r="N797" s="122"/>
      <c r="O797" s="123"/>
      <c r="P797" s="96">
        <f t="shared" ref="P797" si="744">H797</f>
        <v>0</v>
      </c>
      <c r="Q797" s="96" t="str">
        <f t="shared" ref="Q797" si="745">IF(AND(G797&gt;0,G797&lt;14),"unter 14 jährige",IF(AND(G797&gt;=14,G797&lt;18),"14 - 17 jährige",IF(AND(G797&gt;=18,G797&lt;27),"18 - 26 jährige",IF(G797&gt;26,"über 26 jährige",""))))</f>
        <v/>
      </c>
    </row>
    <row r="798" spans="1:17" ht="24" customHeight="1" x14ac:dyDescent="0.2">
      <c r="A798" s="106"/>
      <c r="B798" s="38"/>
      <c r="C798" s="126"/>
      <c r="D798" s="127"/>
      <c r="E798" s="128"/>
      <c r="F798" s="111"/>
      <c r="G798" s="113"/>
      <c r="H798" s="115"/>
      <c r="I798" s="116"/>
      <c r="J798" s="117"/>
      <c r="K798" s="118"/>
      <c r="L798" s="119"/>
      <c r="M798" s="121"/>
      <c r="N798" s="124"/>
      <c r="O798" s="125"/>
      <c r="P798" s="96"/>
      <c r="Q798" s="96"/>
    </row>
    <row r="799" spans="1:17" ht="24" customHeight="1" x14ac:dyDescent="0.2">
      <c r="A799" s="105"/>
      <c r="B799" s="107"/>
      <c r="C799" s="108"/>
      <c r="D799" s="108"/>
      <c r="E799" s="109"/>
      <c r="F799" s="110"/>
      <c r="G799" s="112"/>
      <c r="H799" s="114"/>
      <c r="I799" s="107"/>
      <c r="J799" s="108"/>
      <c r="K799" s="109"/>
      <c r="L799" s="119"/>
      <c r="M799" s="120"/>
      <c r="N799" s="122"/>
      <c r="O799" s="123"/>
      <c r="P799" s="96">
        <f t="shared" ref="P799" si="746">H799</f>
        <v>0</v>
      </c>
      <c r="Q799" s="96" t="str">
        <f t="shared" ref="Q799" si="747">IF(AND(G799&gt;0,G799&lt;14),"unter 14 jährige",IF(AND(G799&gt;=14,G799&lt;18),"14 - 17 jährige",IF(AND(G799&gt;=18,G799&lt;27),"18 - 26 jährige",IF(G799&gt;26,"über 26 jährige",""))))</f>
        <v/>
      </c>
    </row>
    <row r="800" spans="1:17" ht="24" customHeight="1" x14ac:dyDescent="0.2">
      <c r="A800" s="106"/>
      <c r="B800" s="38"/>
      <c r="C800" s="126"/>
      <c r="D800" s="127"/>
      <c r="E800" s="128"/>
      <c r="F800" s="111"/>
      <c r="G800" s="113"/>
      <c r="H800" s="115"/>
      <c r="I800" s="116"/>
      <c r="J800" s="117"/>
      <c r="K800" s="118"/>
      <c r="L800" s="119"/>
      <c r="M800" s="121"/>
      <c r="N800" s="124"/>
      <c r="O800" s="125"/>
      <c r="P800" s="96"/>
      <c r="Q800" s="96"/>
    </row>
    <row r="801" spans="1:17" ht="24" customHeight="1" x14ac:dyDescent="0.2">
      <c r="A801" s="105"/>
      <c r="B801" s="107"/>
      <c r="C801" s="108"/>
      <c r="D801" s="108"/>
      <c r="E801" s="109"/>
      <c r="F801" s="110"/>
      <c r="G801" s="112"/>
      <c r="H801" s="114"/>
      <c r="I801" s="107"/>
      <c r="J801" s="108"/>
      <c r="K801" s="109"/>
      <c r="L801" s="119"/>
      <c r="M801" s="120"/>
      <c r="N801" s="122"/>
      <c r="O801" s="123"/>
      <c r="P801" s="96">
        <f t="shared" ref="P801" si="748">H801</f>
        <v>0</v>
      </c>
      <c r="Q801" s="96" t="str">
        <f t="shared" ref="Q801" si="749">IF(AND(G801&gt;0,G801&lt;14),"unter 14 jährige",IF(AND(G801&gt;=14,G801&lt;18),"14 - 17 jährige",IF(AND(G801&gt;=18,G801&lt;27),"18 - 26 jährige",IF(G801&gt;26,"über 26 jährige",""))))</f>
        <v/>
      </c>
    </row>
    <row r="802" spans="1:17" ht="24" customHeight="1" x14ac:dyDescent="0.2">
      <c r="A802" s="106"/>
      <c r="B802" s="38"/>
      <c r="C802" s="126"/>
      <c r="D802" s="127"/>
      <c r="E802" s="128"/>
      <c r="F802" s="111"/>
      <c r="G802" s="113"/>
      <c r="H802" s="115"/>
      <c r="I802" s="116"/>
      <c r="J802" s="117"/>
      <c r="K802" s="118"/>
      <c r="L802" s="119"/>
      <c r="M802" s="121"/>
      <c r="N802" s="124"/>
      <c r="O802" s="125"/>
      <c r="P802" s="96"/>
      <c r="Q802" s="96"/>
    </row>
    <row r="803" spans="1:17" ht="24" customHeight="1" x14ac:dyDescent="0.2">
      <c r="A803" s="105"/>
      <c r="B803" s="107"/>
      <c r="C803" s="108"/>
      <c r="D803" s="108"/>
      <c r="E803" s="109"/>
      <c r="F803" s="110"/>
      <c r="G803" s="112"/>
      <c r="H803" s="114"/>
      <c r="I803" s="107"/>
      <c r="J803" s="108"/>
      <c r="K803" s="109"/>
      <c r="L803" s="119"/>
      <c r="M803" s="120"/>
      <c r="N803" s="122"/>
      <c r="O803" s="123"/>
      <c r="P803" s="96">
        <f t="shared" ref="P803" si="750">H803</f>
        <v>0</v>
      </c>
      <c r="Q803" s="96" t="str">
        <f t="shared" ref="Q803" si="751">IF(AND(G803&gt;0,G803&lt;14),"unter 14 jährige",IF(AND(G803&gt;=14,G803&lt;18),"14 - 17 jährige",IF(AND(G803&gt;=18,G803&lt;27),"18 - 26 jährige",IF(G803&gt;26,"über 26 jährige",""))))</f>
        <v/>
      </c>
    </row>
    <row r="804" spans="1:17" ht="24" customHeight="1" x14ac:dyDescent="0.2">
      <c r="A804" s="106"/>
      <c r="B804" s="38"/>
      <c r="C804" s="126"/>
      <c r="D804" s="127"/>
      <c r="E804" s="128"/>
      <c r="F804" s="111"/>
      <c r="G804" s="113"/>
      <c r="H804" s="115"/>
      <c r="I804" s="116"/>
      <c r="J804" s="117"/>
      <c r="K804" s="118"/>
      <c r="L804" s="119"/>
      <c r="M804" s="121"/>
      <c r="N804" s="124"/>
      <c r="O804" s="125"/>
      <c r="P804" s="96"/>
      <c r="Q804" s="96"/>
    </row>
    <row r="805" spans="1:17" ht="24" customHeight="1" x14ac:dyDescent="0.2">
      <c r="A805" s="105"/>
      <c r="B805" s="107"/>
      <c r="C805" s="108"/>
      <c r="D805" s="108"/>
      <c r="E805" s="109"/>
      <c r="F805" s="110"/>
      <c r="G805" s="112"/>
      <c r="H805" s="114"/>
      <c r="I805" s="107"/>
      <c r="J805" s="108"/>
      <c r="K805" s="109"/>
      <c r="L805" s="119"/>
      <c r="M805" s="120"/>
      <c r="N805" s="122"/>
      <c r="O805" s="123"/>
      <c r="P805" s="96">
        <f t="shared" ref="P805" si="752">H805</f>
        <v>0</v>
      </c>
      <c r="Q805" s="96" t="str">
        <f t="shared" ref="Q805" si="753">IF(AND(G805&gt;0,G805&lt;14),"unter 14 jährige",IF(AND(G805&gt;=14,G805&lt;18),"14 - 17 jährige",IF(AND(G805&gt;=18,G805&lt;27),"18 - 26 jährige",IF(G805&gt;26,"über 26 jährige",""))))</f>
        <v/>
      </c>
    </row>
    <row r="806" spans="1:17" ht="24" customHeight="1" x14ac:dyDescent="0.2">
      <c r="A806" s="106"/>
      <c r="B806" s="38"/>
      <c r="C806" s="126"/>
      <c r="D806" s="127"/>
      <c r="E806" s="128"/>
      <c r="F806" s="111"/>
      <c r="G806" s="113"/>
      <c r="H806" s="115"/>
      <c r="I806" s="116"/>
      <c r="J806" s="117"/>
      <c r="K806" s="118"/>
      <c r="L806" s="119"/>
      <c r="M806" s="121"/>
      <c r="N806" s="124"/>
      <c r="O806" s="125"/>
      <c r="P806" s="96"/>
      <c r="Q806" s="96"/>
    </row>
    <row r="807" spans="1:17" ht="24" customHeight="1" x14ac:dyDescent="0.2">
      <c r="A807" s="105"/>
      <c r="B807" s="107"/>
      <c r="C807" s="108"/>
      <c r="D807" s="108"/>
      <c r="E807" s="109"/>
      <c r="F807" s="110"/>
      <c r="G807" s="112"/>
      <c r="H807" s="114"/>
      <c r="I807" s="107"/>
      <c r="J807" s="108"/>
      <c r="K807" s="109"/>
      <c r="L807" s="119"/>
      <c r="M807" s="120"/>
      <c r="N807" s="122"/>
      <c r="O807" s="123"/>
      <c r="P807" s="96">
        <f t="shared" ref="P807" si="754">H807</f>
        <v>0</v>
      </c>
      <c r="Q807" s="96" t="str">
        <f t="shared" ref="Q807" si="755">IF(AND(G807&gt;0,G807&lt;14),"unter 14 jährige",IF(AND(G807&gt;=14,G807&lt;18),"14 - 17 jährige",IF(AND(G807&gt;=18,G807&lt;27),"18 - 26 jährige",IF(G807&gt;26,"über 26 jährige",""))))</f>
        <v/>
      </c>
    </row>
    <row r="808" spans="1:17" ht="24" customHeight="1" x14ac:dyDescent="0.2">
      <c r="A808" s="106"/>
      <c r="B808" s="38"/>
      <c r="C808" s="126"/>
      <c r="D808" s="127"/>
      <c r="E808" s="128"/>
      <c r="F808" s="111"/>
      <c r="G808" s="113"/>
      <c r="H808" s="115"/>
      <c r="I808" s="116"/>
      <c r="J808" s="117"/>
      <c r="K808" s="118"/>
      <c r="L808" s="119"/>
      <c r="M808" s="121"/>
      <c r="N808" s="124"/>
      <c r="O808" s="125"/>
      <c r="P808" s="96"/>
      <c r="Q808" s="96"/>
    </row>
    <row r="809" spans="1:17" ht="24" customHeight="1" x14ac:dyDescent="0.2">
      <c r="A809" s="105"/>
      <c r="B809" s="107"/>
      <c r="C809" s="108"/>
      <c r="D809" s="108"/>
      <c r="E809" s="109"/>
      <c r="F809" s="110"/>
      <c r="G809" s="112"/>
      <c r="H809" s="114"/>
      <c r="I809" s="107"/>
      <c r="J809" s="108"/>
      <c r="K809" s="109"/>
      <c r="L809" s="119"/>
      <c r="M809" s="120"/>
      <c r="N809" s="122"/>
      <c r="O809" s="123"/>
      <c r="P809" s="96">
        <f t="shared" ref="P809" si="756">H809</f>
        <v>0</v>
      </c>
      <c r="Q809" s="96" t="str">
        <f t="shared" ref="Q809" si="757">IF(AND(G809&gt;0,G809&lt;14),"unter 14 jährige",IF(AND(G809&gt;=14,G809&lt;18),"14 - 17 jährige",IF(AND(G809&gt;=18,G809&lt;27),"18 - 26 jährige",IF(G809&gt;26,"über 26 jährige",""))))</f>
        <v/>
      </c>
    </row>
    <row r="810" spans="1:17" ht="24" customHeight="1" x14ac:dyDescent="0.2">
      <c r="A810" s="106"/>
      <c r="B810" s="38"/>
      <c r="C810" s="126"/>
      <c r="D810" s="127"/>
      <c r="E810" s="128"/>
      <c r="F810" s="111"/>
      <c r="G810" s="113"/>
      <c r="H810" s="115"/>
      <c r="I810" s="116"/>
      <c r="J810" s="117"/>
      <c r="K810" s="118"/>
      <c r="L810" s="119"/>
      <c r="M810" s="121"/>
      <c r="N810" s="124"/>
      <c r="O810" s="125"/>
      <c r="P810" s="96"/>
      <c r="Q810" s="96"/>
    </row>
    <row r="811" spans="1:17" ht="24" customHeight="1" x14ac:dyDescent="0.2">
      <c r="A811" s="105"/>
      <c r="B811" s="107"/>
      <c r="C811" s="108"/>
      <c r="D811" s="108"/>
      <c r="E811" s="109"/>
      <c r="F811" s="110"/>
      <c r="G811" s="112"/>
      <c r="H811" s="114"/>
      <c r="I811" s="107"/>
      <c r="J811" s="108"/>
      <c r="K811" s="109"/>
      <c r="L811" s="119"/>
      <c r="M811" s="120"/>
      <c r="N811" s="122"/>
      <c r="O811" s="123"/>
      <c r="P811" s="96">
        <f t="shared" ref="P811" si="758">H811</f>
        <v>0</v>
      </c>
      <c r="Q811" s="96" t="str">
        <f t="shared" ref="Q811" si="759">IF(AND(G811&gt;0,G811&lt;14),"unter 14 jährige",IF(AND(G811&gt;=14,G811&lt;18),"14 - 17 jährige",IF(AND(G811&gt;=18,G811&lt;27),"18 - 26 jährige",IF(G811&gt;26,"über 26 jährige",""))))</f>
        <v/>
      </c>
    </row>
    <row r="812" spans="1:17" ht="24" customHeight="1" x14ac:dyDescent="0.2">
      <c r="A812" s="106"/>
      <c r="B812" s="38"/>
      <c r="C812" s="126"/>
      <c r="D812" s="127"/>
      <c r="E812" s="128"/>
      <c r="F812" s="111"/>
      <c r="G812" s="113"/>
      <c r="H812" s="115"/>
      <c r="I812" s="116"/>
      <c r="J812" s="117"/>
      <c r="K812" s="118"/>
      <c r="L812" s="119"/>
      <c r="M812" s="121"/>
      <c r="N812" s="124"/>
      <c r="O812" s="125"/>
      <c r="P812" s="96"/>
      <c r="Q812" s="96"/>
    </row>
    <row r="813" spans="1:17" ht="24" customHeight="1" x14ac:dyDescent="0.2">
      <c r="A813" s="105"/>
      <c r="B813" s="107"/>
      <c r="C813" s="108"/>
      <c r="D813" s="108"/>
      <c r="E813" s="109"/>
      <c r="F813" s="110"/>
      <c r="G813" s="112"/>
      <c r="H813" s="114"/>
      <c r="I813" s="107"/>
      <c r="J813" s="108"/>
      <c r="K813" s="109"/>
      <c r="L813" s="119"/>
      <c r="M813" s="120"/>
      <c r="N813" s="122"/>
      <c r="O813" s="123"/>
      <c r="P813" s="96">
        <f t="shared" ref="P813" si="760">H813</f>
        <v>0</v>
      </c>
      <c r="Q813" s="96" t="str">
        <f t="shared" ref="Q813" si="761">IF(AND(G813&gt;0,G813&lt;14),"unter 14 jährige",IF(AND(G813&gt;=14,G813&lt;18),"14 - 17 jährige",IF(AND(G813&gt;=18,G813&lt;27),"18 - 26 jährige",IF(G813&gt;26,"über 26 jährige",""))))</f>
        <v/>
      </c>
    </row>
    <row r="814" spans="1:17" ht="24" customHeight="1" x14ac:dyDescent="0.2">
      <c r="A814" s="106"/>
      <c r="B814" s="38"/>
      <c r="C814" s="126"/>
      <c r="D814" s="127"/>
      <c r="E814" s="128"/>
      <c r="F814" s="111"/>
      <c r="G814" s="113"/>
      <c r="H814" s="115"/>
      <c r="I814" s="116"/>
      <c r="J814" s="117"/>
      <c r="K814" s="118"/>
      <c r="L814" s="119"/>
      <c r="M814" s="121"/>
      <c r="N814" s="124"/>
      <c r="O814" s="125"/>
      <c r="P814" s="96"/>
      <c r="Q814" s="96"/>
    </row>
    <row r="815" spans="1:17" ht="24" customHeight="1" x14ac:dyDescent="0.2">
      <c r="A815" s="105"/>
      <c r="B815" s="107"/>
      <c r="C815" s="108"/>
      <c r="D815" s="108"/>
      <c r="E815" s="109"/>
      <c r="F815" s="110"/>
      <c r="G815" s="112"/>
      <c r="H815" s="114"/>
      <c r="I815" s="107"/>
      <c r="J815" s="108"/>
      <c r="K815" s="109"/>
      <c r="L815" s="119"/>
      <c r="M815" s="120"/>
      <c r="N815" s="122"/>
      <c r="O815" s="123"/>
      <c r="P815" s="96">
        <f t="shared" ref="P815" si="762">H815</f>
        <v>0</v>
      </c>
      <c r="Q815" s="96" t="str">
        <f t="shared" ref="Q815" si="763">IF(AND(G815&gt;0,G815&lt;14),"unter 14 jährige",IF(AND(G815&gt;=14,G815&lt;18),"14 - 17 jährige",IF(AND(G815&gt;=18,G815&lt;27),"18 - 26 jährige",IF(G815&gt;26,"über 26 jährige",""))))</f>
        <v/>
      </c>
    </row>
    <row r="816" spans="1:17" ht="24" customHeight="1" x14ac:dyDescent="0.2">
      <c r="A816" s="106"/>
      <c r="B816" s="38"/>
      <c r="C816" s="126"/>
      <c r="D816" s="127"/>
      <c r="E816" s="128"/>
      <c r="F816" s="111"/>
      <c r="G816" s="113"/>
      <c r="H816" s="115"/>
      <c r="I816" s="116"/>
      <c r="J816" s="117"/>
      <c r="K816" s="118"/>
      <c r="L816" s="119"/>
      <c r="M816" s="121"/>
      <c r="N816" s="124"/>
      <c r="O816" s="125"/>
      <c r="P816" s="96"/>
      <c r="Q816" s="96"/>
    </row>
    <row r="817" spans="1:17" ht="24" customHeight="1" x14ac:dyDescent="0.2">
      <c r="A817" s="105"/>
      <c r="B817" s="107"/>
      <c r="C817" s="108"/>
      <c r="D817" s="108"/>
      <c r="E817" s="109"/>
      <c r="F817" s="110"/>
      <c r="G817" s="112"/>
      <c r="H817" s="114"/>
      <c r="I817" s="107"/>
      <c r="J817" s="108"/>
      <c r="K817" s="109"/>
      <c r="L817" s="119"/>
      <c r="M817" s="120"/>
      <c r="N817" s="122"/>
      <c r="O817" s="123"/>
      <c r="P817" s="96">
        <f t="shared" ref="P817" si="764">H817</f>
        <v>0</v>
      </c>
      <c r="Q817" s="96" t="str">
        <f t="shared" ref="Q817" si="765">IF(AND(G817&gt;0,G817&lt;14),"unter 14 jährige",IF(AND(G817&gt;=14,G817&lt;18),"14 - 17 jährige",IF(AND(G817&gt;=18,G817&lt;27),"18 - 26 jährige",IF(G817&gt;26,"über 26 jährige",""))))</f>
        <v/>
      </c>
    </row>
    <row r="818" spans="1:17" ht="24" customHeight="1" x14ac:dyDescent="0.2">
      <c r="A818" s="106"/>
      <c r="B818" s="38"/>
      <c r="C818" s="126"/>
      <c r="D818" s="127"/>
      <c r="E818" s="128"/>
      <c r="F818" s="111"/>
      <c r="G818" s="113"/>
      <c r="H818" s="115"/>
      <c r="I818" s="116"/>
      <c r="J818" s="117"/>
      <c r="K818" s="118"/>
      <c r="L818" s="119"/>
      <c r="M818" s="121"/>
      <c r="N818" s="124"/>
      <c r="O818" s="125"/>
      <c r="P818" s="96"/>
      <c r="Q818" s="96"/>
    </row>
    <row r="819" spans="1:17" ht="24" customHeight="1" x14ac:dyDescent="0.2">
      <c r="A819" s="105"/>
      <c r="B819" s="107"/>
      <c r="C819" s="108"/>
      <c r="D819" s="108"/>
      <c r="E819" s="109"/>
      <c r="F819" s="110"/>
      <c r="G819" s="112"/>
      <c r="H819" s="114"/>
      <c r="I819" s="107"/>
      <c r="J819" s="108"/>
      <c r="K819" s="109"/>
      <c r="L819" s="119"/>
      <c r="M819" s="120"/>
      <c r="N819" s="122"/>
      <c r="O819" s="123"/>
      <c r="P819" s="96">
        <f t="shared" ref="P819" si="766">H819</f>
        <v>0</v>
      </c>
      <c r="Q819" s="96" t="str">
        <f t="shared" ref="Q819" si="767">IF(AND(G819&gt;0,G819&lt;14),"unter 14 jährige",IF(AND(G819&gt;=14,G819&lt;18),"14 - 17 jährige",IF(AND(G819&gt;=18,G819&lt;27),"18 - 26 jährige",IF(G819&gt;26,"über 26 jährige",""))))</f>
        <v/>
      </c>
    </row>
    <row r="820" spans="1:17" ht="24" customHeight="1" x14ac:dyDescent="0.2">
      <c r="A820" s="106"/>
      <c r="B820" s="38"/>
      <c r="C820" s="126"/>
      <c r="D820" s="127"/>
      <c r="E820" s="128"/>
      <c r="F820" s="111"/>
      <c r="G820" s="113"/>
      <c r="H820" s="115"/>
      <c r="I820" s="116"/>
      <c r="J820" s="117"/>
      <c r="K820" s="118"/>
      <c r="L820" s="119"/>
      <c r="M820" s="121"/>
      <c r="N820" s="124"/>
      <c r="O820" s="125"/>
      <c r="P820" s="96"/>
      <c r="Q820" s="96"/>
    </row>
    <row r="821" spans="1:17" ht="24" customHeight="1" x14ac:dyDescent="0.2">
      <c r="A821" s="105"/>
      <c r="B821" s="107"/>
      <c r="C821" s="108"/>
      <c r="D821" s="108"/>
      <c r="E821" s="109"/>
      <c r="F821" s="110"/>
      <c r="G821" s="112"/>
      <c r="H821" s="114"/>
      <c r="I821" s="107"/>
      <c r="J821" s="108"/>
      <c r="K821" s="109"/>
      <c r="L821" s="119"/>
      <c r="M821" s="120"/>
      <c r="N821" s="122"/>
      <c r="O821" s="123"/>
      <c r="P821" s="96">
        <f t="shared" ref="P821" si="768">H821</f>
        <v>0</v>
      </c>
      <c r="Q821" s="96" t="str">
        <f t="shared" ref="Q821" si="769">IF(AND(G821&gt;0,G821&lt;14),"unter 14 jährige",IF(AND(G821&gt;=14,G821&lt;18),"14 - 17 jährige",IF(AND(G821&gt;=18,G821&lt;27),"18 - 26 jährige",IF(G821&gt;26,"über 26 jährige",""))))</f>
        <v/>
      </c>
    </row>
    <row r="822" spans="1:17" ht="24" customHeight="1" x14ac:dyDescent="0.2">
      <c r="A822" s="106"/>
      <c r="B822" s="38"/>
      <c r="C822" s="126"/>
      <c r="D822" s="127"/>
      <c r="E822" s="128"/>
      <c r="F822" s="111"/>
      <c r="G822" s="113"/>
      <c r="H822" s="115"/>
      <c r="I822" s="116"/>
      <c r="J822" s="117"/>
      <c r="K822" s="118"/>
      <c r="L822" s="119"/>
      <c r="M822" s="121"/>
      <c r="N822" s="124"/>
      <c r="O822" s="125"/>
      <c r="P822" s="96"/>
      <c r="Q822" s="96"/>
    </row>
    <row r="823" spans="1:17" ht="24" customHeight="1" x14ac:dyDescent="0.2">
      <c r="A823" s="105"/>
      <c r="B823" s="107"/>
      <c r="C823" s="108"/>
      <c r="D823" s="108"/>
      <c r="E823" s="109"/>
      <c r="F823" s="110"/>
      <c r="G823" s="112"/>
      <c r="H823" s="114"/>
      <c r="I823" s="107"/>
      <c r="J823" s="108"/>
      <c r="K823" s="109"/>
      <c r="L823" s="119"/>
      <c r="M823" s="120"/>
      <c r="N823" s="122"/>
      <c r="O823" s="123"/>
      <c r="P823" s="96">
        <f t="shared" ref="P823" si="770">H823</f>
        <v>0</v>
      </c>
      <c r="Q823" s="96" t="str">
        <f t="shared" ref="Q823" si="771">IF(AND(G823&gt;0,G823&lt;14),"unter 14 jährige",IF(AND(G823&gt;=14,G823&lt;18),"14 - 17 jährige",IF(AND(G823&gt;=18,G823&lt;27),"18 - 26 jährige",IF(G823&gt;26,"über 26 jährige",""))))</f>
        <v/>
      </c>
    </row>
    <row r="824" spans="1:17" ht="24" customHeight="1" x14ac:dyDescent="0.2">
      <c r="A824" s="106"/>
      <c r="B824" s="38"/>
      <c r="C824" s="126"/>
      <c r="D824" s="127"/>
      <c r="E824" s="128"/>
      <c r="F824" s="111"/>
      <c r="G824" s="113"/>
      <c r="H824" s="115"/>
      <c r="I824" s="116"/>
      <c r="J824" s="117"/>
      <c r="K824" s="118"/>
      <c r="L824" s="119"/>
      <c r="M824" s="121"/>
      <c r="N824" s="124"/>
      <c r="O824" s="125"/>
      <c r="P824" s="96"/>
      <c r="Q824" s="96"/>
    </row>
    <row r="825" spans="1:17" ht="24" customHeight="1" x14ac:dyDescent="0.2">
      <c r="A825" s="105"/>
      <c r="B825" s="107"/>
      <c r="C825" s="108"/>
      <c r="D825" s="108"/>
      <c r="E825" s="109"/>
      <c r="F825" s="110"/>
      <c r="G825" s="112"/>
      <c r="H825" s="114"/>
      <c r="I825" s="107"/>
      <c r="J825" s="108"/>
      <c r="K825" s="109"/>
      <c r="L825" s="119"/>
      <c r="M825" s="120"/>
      <c r="N825" s="122"/>
      <c r="O825" s="123"/>
      <c r="P825" s="96">
        <f t="shared" ref="P825" si="772">H825</f>
        <v>0</v>
      </c>
      <c r="Q825" s="96" t="str">
        <f t="shared" ref="Q825" si="773">IF(AND(G825&gt;0,G825&lt;14),"unter 14 jährige",IF(AND(G825&gt;=14,G825&lt;18),"14 - 17 jährige",IF(AND(G825&gt;=18,G825&lt;27),"18 - 26 jährige",IF(G825&gt;26,"über 26 jährige",""))))</f>
        <v/>
      </c>
    </row>
    <row r="826" spans="1:17" ht="24" customHeight="1" x14ac:dyDescent="0.2">
      <c r="A826" s="106"/>
      <c r="B826" s="38"/>
      <c r="C826" s="126"/>
      <c r="D826" s="127"/>
      <c r="E826" s="128"/>
      <c r="F826" s="111"/>
      <c r="G826" s="113"/>
      <c r="H826" s="115"/>
      <c r="I826" s="116"/>
      <c r="J826" s="117"/>
      <c r="K826" s="118"/>
      <c r="L826" s="119"/>
      <c r="M826" s="121"/>
      <c r="N826" s="124"/>
      <c r="O826" s="125"/>
      <c r="P826" s="96"/>
      <c r="Q826" s="96"/>
    </row>
    <row r="827" spans="1:17" ht="24" customHeight="1" x14ac:dyDescent="0.2">
      <c r="A827" s="105"/>
      <c r="B827" s="107"/>
      <c r="C827" s="108"/>
      <c r="D827" s="108"/>
      <c r="E827" s="109"/>
      <c r="F827" s="110"/>
      <c r="G827" s="112"/>
      <c r="H827" s="114"/>
      <c r="I827" s="107"/>
      <c r="J827" s="108"/>
      <c r="K827" s="109"/>
      <c r="L827" s="119"/>
      <c r="M827" s="120"/>
      <c r="N827" s="122"/>
      <c r="O827" s="123"/>
      <c r="P827" s="96">
        <f t="shared" ref="P827" si="774">H827</f>
        <v>0</v>
      </c>
      <c r="Q827" s="96" t="str">
        <f t="shared" ref="Q827" si="775">IF(AND(G827&gt;0,G827&lt;14),"unter 14 jährige",IF(AND(G827&gt;=14,G827&lt;18),"14 - 17 jährige",IF(AND(G827&gt;=18,G827&lt;27),"18 - 26 jährige",IF(G827&gt;26,"über 26 jährige",""))))</f>
        <v/>
      </c>
    </row>
    <row r="828" spans="1:17" ht="24" customHeight="1" x14ac:dyDescent="0.2">
      <c r="A828" s="106"/>
      <c r="B828" s="38"/>
      <c r="C828" s="126"/>
      <c r="D828" s="127"/>
      <c r="E828" s="128"/>
      <c r="F828" s="111"/>
      <c r="G828" s="113"/>
      <c r="H828" s="115"/>
      <c r="I828" s="116"/>
      <c r="J828" s="117"/>
      <c r="K828" s="118"/>
      <c r="L828" s="119"/>
      <c r="M828" s="121"/>
      <c r="N828" s="124"/>
      <c r="O828" s="125"/>
      <c r="P828" s="96"/>
      <c r="Q828" s="96"/>
    </row>
    <row r="829" spans="1:17" ht="24" customHeight="1" x14ac:dyDescent="0.2">
      <c r="A829" s="105"/>
      <c r="B829" s="107"/>
      <c r="C829" s="108"/>
      <c r="D829" s="108"/>
      <c r="E829" s="109"/>
      <c r="F829" s="110"/>
      <c r="G829" s="112"/>
      <c r="H829" s="114"/>
      <c r="I829" s="107"/>
      <c r="J829" s="108"/>
      <c r="K829" s="109"/>
      <c r="L829" s="119"/>
      <c r="M829" s="120"/>
      <c r="N829" s="122"/>
      <c r="O829" s="123"/>
      <c r="P829" s="96">
        <f t="shared" ref="P829" si="776">H829</f>
        <v>0</v>
      </c>
      <c r="Q829" s="96" t="str">
        <f t="shared" ref="Q829" si="777">IF(AND(G829&gt;0,G829&lt;14),"unter 14 jährige",IF(AND(G829&gt;=14,G829&lt;18),"14 - 17 jährige",IF(AND(G829&gt;=18,G829&lt;27),"18 - 26 jährige",IF(G829&gt;26,"über 26 jährige",""))))</f>
        <v/>
      </c>
    </row>
    <row r="830" spans="1:17" ht="24" customHeight="1" x14ac:dyDescent="0.2">
      <c r="A830" s="106"/>
      <c r="B830" s="38"/>
      <c r="C830" s="126"/>
      <c r="D830" s="127"/>
      <c r="E830" s="128"/>
      <c r="F830" s="111"/>
      <c r="G830" s="113"/>
      <c r="H830" s="115"/>
      <c r="I830" s="116"/>
      <c r="J830" s="117"/>
      <c r="K830" s="118"/>
      <c r="L830" s="119"/>
      <c r="M830" s="121"/>
      <c r="N830" s="124"/>
      <c r="O830" s="125"/>
      <c r="P830" s="96"/>
      <c r="Q830" s="96"/>
    </row>
    <row r="831" spans="1:17" ht="24" customHeight="1" x14ac:dyDescent="0.2">
      <c r="A831" s="105"/>
      <c r="B831" s="107"/>
      <c r="C831" s="108"/>
      <c r="D831" s="108"/>
      <c r="E831" s="109"/>
      <c r="F831" s="110"/>
      <c r="G831" s="112"/>
      <c r="H831" s="114"/>
      <c r="I831" s="107"/>
      <c r="J831" s="108"/>
      <c r="K831" s="109"/>
      <c r="L831" s="119"/>
      <c r="M831" s="120"/>
      <c r="N831" s="122"/>
      <c r="O831" s="123"/>
      <c r="P831" s="96">
        <f t="shared" ref="P831" si="778">H831</f>
        <v>0</v>
      </c>
      <c r="Q831" s="96" t="str">
        <f t="shared" ref="Q831" si="779">IF(AND(G831&gt;0,G831&lt;14),"unter 14 jährige",IF(AND(G831&gt;=14,G831&lt;18),"14 - 17 jährige",IF(AND(G831&gt;=18,G831&lt;27),"18 - 26 jährige",IF(G831&gt;26,"über 26 jährige",""))))</f>
        <v/>
      </c>
    </row>
    <row r="832" spans="1:17" ht="24" customHeight="1" x14ac:dyDescent="0.2">
      <c r="A832" s="106"/>
      <c r="B832" s="38"/>
      <c r="C832" s="126"/>
      <c r="D832" s="127"/>
      <c r="E832" s="128"/>
      <c r="F832" s="111"/>
      <c r="G832" s="113"/>
      <c r="H832" s="115"/>
      <c r="I832" s="116"/>
      <c r="J832" s="117"/>
      <c r="K832" s="118"/>
      <c r="L832" s="119"/>
      <c r="M832" s="121"/>
      <c r="N832" s="124"/>
      <c r="O832" s="125"/>
      <c r="P832" s="96"/>
      <c r="Q832" s="96"/>
    </row>
    <row r="833" spans="1:17" ht="24" customHeight="1" x14ac:dyDescent="0.2">
      <c r="A833" s="105"/>
      <c r="B833" s="107"/>
      <c r="C833" s="108"/>
      <c r="D833" s="108"/>
      <c r="E833" s="109"/>
      <c r="F833" s="110"/>
      <c r="G833" s="112"/>
      <c r="H833" s="114"/>
      <c r="I833" s="107"/>
      <c r="J833" s="108"/>
      <c r="K833" s="109"/>
      <c r="L833" s="119"/>
      <c r="M833" s="120"/>
      <c r="N833" s="122"/>
      <c r="O833" s="123"/>
      <c r="P833" s="96">
        <f t="shared" ref="P833" si="780">H833</f>
        <v>0</v>
      </c>
      <c r="Q833" s="96" t="str">
        <f t="shared" ref="Q833" si="781">IF(AND(G833&gt;0,G833&lt;14),"unter 14 jährige",IF(AND(G833&gt;=14,G833&lt;18),"14 - 17 jährige",IF(AND(G833&gt;=18,G833&lt;27),"18 - 26 jährige",IF(G833&gt;26,"über 26 jährige",""))))</f>
        <v/>
      </c>
    </row>
    <row r="834" spans="1:17" ht="24" customHeight="1" x14ac:dyDescent="0.2">
      <c r="A834" s="106"/>
      <c r="B834" s="38"/>
      <c r="C834" s="126"/>
      <c r="D834" s="127"/>
      <c r="E834" s="128"/>
      <c r="F834" s="111"/>
      <c r="G834" s="113"/>
      <c r="H834" s="115"/>
      <c r="I834" s="116"/>
      <c r="J834" s="117"/>
      <c r="K834" s="118"/>
      <c r="L834" s="119"/>
      <c r="M834" s="121"/>
      <c r="N834" s="124"/>
      <c r="O834" s="125"/>
      <c r="P834" s="96"/>
      <c r="Q834" s="96"/>
    </row>
    <row r="835" spans="1:17" ht="24" customHeight="1" x14ac:dyDescent="0.2">
      <c r="A835" s="105"/>
      <c r="B835" s="107"/>
      <c r="C835" s="108"/>
      <c r="D835" s="108"/>
      <c r="E835" s="109"/>
      <c r="F835" s="110"/>
      <c r="G835" s="112"/>
      <c r="H835" s="114"/>
      <c r="I835" s="107"/>
      <c r="J835" s="108"/>
      <c r="K835" s="109"/>
      <c r="L835" s="119"/>
      <c r="M835" s="120"/>
      <c r="N835" s="122"/>
      <c r="O835" s="123"/>
      <c r="P835" s="96">
        <f t="shared" ref="P835" si="782">H835</f>
        <v>0</v>
      </c>
      <c r="Q835" s="96" t="str">
        <f t="shared" ref="Q835" si="783">IF(AND(G835&gt;0,G835&lt;14),"unter 14 jährige",IF(AND(G835&gt;=14,G835&lt;18),"14 - 17 jährige",IF(AND(G835&gt;=18,G835&lt;27),"18 - 26 jährige",IF(G835&gt;26,"über 26 jährige",""))))</f>
        <v/>
      </c>
    </row>
    <row r="836" spans="1:17" ht="24" customHeight="1" x14ac:dyDescent="0.2">
      <c r="A836" s="106"/>
      <c r="B836" s="38"/>
      <c r="C836" s="126"/>
      <c r="D836" s="127"/>
      <c r="E836" s="128"/>
      <c r="F836" s="111"/>
      <c r="G836" s="113"/>
      <c r="H836" s="115"/>
      <c r="I836" s="116"/>
      <c r="J836" s="117"/>
      <c r="K836" s="118"/>
      <c r="L836" s="119"/>
      <c r="M836" s="121"/>
      <c r="N836" s="124"/>
      <c r="O836" s="125"/>
      <c r="P836" s="96"/>
      <c r="Q836" s="96"/>
    </row>
    <row r="837" spans="1:17" ht="24" customHeight="1" x14ac:dyDescent="0.2">
      <c r="A837" s="105"/>
      <c r="B837" s="107"/>
      <c r="C837" s="108"/>
      <c r="D837" s="108"/>
      <c r="E837" s="109"/>
      <c r="F837" s="110"/>
      <c r="G837" s="112"/>
      <c r="H837" s="114"/>
      <c r="I837" s="107"/>
      <c r="J837" s="108"/>
      <c r="K837" s="109"/>
      <c r="L837" s="119"/>
      <c r="M837" s="120"/>
      <c r="N837" s="122"/>
      <c r="O837" s="123"/>
      <c r="P837" s="96">
        <f t="shared" ref="P837" si="784">H837</f>
        <v>0</v>
      </c>
      <c r="Q837" s="96" t="str">
        <f t="shared" ref="Q837" si="785">IF(AND(G837&gt;0,G837&lt;14),"unter 14 jährige",IF(AND(G837&gt;=14,G837&lt;18),"14 - 17 jährige",IF(AND(G837&gt;=18,G837&lt;27),"18 - 26 jährige",IF(G837&gt;26,"über 26 jährige",""))))</f>
        <v/>
      </c>
    </row>
    <row r="838" spans="1:17" ht="24" customHeight="1" x14ac:dyDescent="0.2">
      <c r="A838" s="106"/>
      <c r="B838" s="38"/>
      <c r="C838" s="126"/>
      <c r="D838" s="127"/>
      <c r="E838" s="128"/>
      <c r="F838" s="111"/>
      <c r="G838" s="113"/>
      <c r="H838" s="115"/>
      <c r="I838" s="116"/>
      <c r="J838" s="117"/>
      <c r="K838" s="118"/>
      <c r="L838" s="119"/>
      <c r="M838" s="121"/>
      <c r="N838" s="124"/>
      <c r="O838" s="125"/>
      <c r="P838" s="96"/>
      <c r="Q838" s="96"/>
    </row>
    <row r="839" spans="1:17" ht="24" customHeight="1" x14ac:dyDescent="0.2">
      <c r="A839" s="105"/>
      <c r="B839" s="107"/>
      <c r="C839" s="108"/>
      <c r="D839" s="108"/>
      <c r="E839" s="109"/>
      <c r="F839" s="110"/>
      <c r="G839" s="112"/>
      <c r="H839" s="114"/>
      <c r="I839" s="107"/>
      <c r="J839" s="108"/>
      <c r="K839" s="109"/>
      <c r="L839" s="119"/>
      <c r="M839" s="120"/>
      <c r="N839" s="122"/>
      <c r="O839" s="123"/>
      <c r="P839" s="96">
        <f t="shared" ref="P839" si="786">H839</f>
        <v>0</v>
      </c>
      <c r="Q839" s="96" t="str">
        <f t="shared" ref="Q839" si="787">IF(AND(G839&gt;0,G839&lt;14),"unter 14 jährige",IF(AND(G839&gt;=14,G839&lt;18),"14 - 17 jährige",IF(AND(G839&gt;=18,G839&lt;27),"18 - 26 jährige",IF(G839&gt;26,"über 26 jährige",""))))</f>
        <v/>
      </c>
    </row>
    <row r="840" spans="1:17" ht="24" customHeight="1" x14ac:dyDescent="0.2">
      <c r="A840" s="106"/>
      <c r="B840" s="38"/>
      <c r="C840" s="126"/>
      <c r="D840" s="127"/>
      <c r="E840" s="128"/>
      <c r="F840" s="111"/>
      <c r="G840" s="113"/>
      <c r="H840" s="115"/>
      <c r="I840" s="116"/>
      <c r="J840" s="117"/>
      <c r="K840" s="118"/>
      <c r="L840" s="119"/>
      <c r="M840" s="121"/>
      <c r="N840" s="124"/>
      <c r="O840" s="125"/>
      <c r="P840" s="96"/>
      <c r="Q840" s="96"/>
    </row>
    <row r="841" spans="1:17" ht="24" customHeight="1" x14ac:dyDescent="0.2">
      <c r="A841" s="105"/>
      <c r="B841" s="107"/>
      <c r="C841" s="108"/>
      <c r="D841" s="108"/>
      <c r="E841" s="109"/>
      <c r="F841" s="110"/>
      <c r="G841" s="112"/>
      <c r="H841" s="114"/>
      <c r="I841" s="107"/>
      <c r="J841" s="108"/>
      <c r="K841" s="109"/>
      <c r="L841" s="119"/>
      <c r="M841" s="120"/>
      <c r="N841" s="122"/>
      <c r="O841" s="123"/>
      <c r="P841" s="96">
        <f t="shared" ref="P841" si="788">H841</f>
        <v>0</v>
      </c>
      <c r="Q841" s="96" t="str">
        <f t="shared" ref="Q841" si="789">IF(AND(G841&gt;0,G841&lt;14),"unter 14 jährige",IF(AND(G841&gt;=14,G841&lt;18),"14 - 17 jährige",IF(AND(G841&gt;=18,G841&lt;27),"18 - 26 jährige",IF(G841&gt;26,"über 26 jährige",""))))</f>
        <v/>
      </c>
    </row>
    <row r="842" spans="1:17" ht="24" customHeight="1" x14ac:dyDescent="0.2">
      <c r="A842" s="106"/>
      <c r="B842" s="38"/>
      <c r="C842" s="126"/>
      <c r="D842" s="127"/>
      <c r="E842" s="128"/>
      <c r="F842" s="111"/>
      <c r="G842" s="113"/>
      <c r="H842" s="115"/>
      <c r="I842" s="116"/>
      <c r="J842" s="117"/>
      <c r="K842" s="118"/>
      <c r="L842" s="119"/>
      <c r="M842" s="121"/>
      <c r="N842" s="124"/>
      <c r="O842" s="125"/>
      <c r="P842" s="96"/>
      <c r="Q842" s="96"/>
    </row>
    <row r="843" spans="1:17" ht="24" customHeight="1" x14ac:dyDescent="0.2">
      <c r="A843" s="105"/>
      <c r="B843" s="107"/>
      <c r="C843" s="108"/>
      <c r="D843" s="108"/>
      <c r="E843" s="109"/>
      <c r="F843" s="110"/>
      <c r="G843" s="112"/>
      <c r="H843" s="114"/>
      <c r="I843" s="107"/>
      <c r="J843" s="108"/>
      <c r="K843" s="109"/>
      <c r="L843" s="119"/>
      <c r="M843" s="120"/>
      <c r="N843" s="122"/>
      <c r="O843" s="123"/>
      <c r="P843" s="96">
        <f t="shared" ref="P843" si="790">H843</f>
        <v>0</v>
      </c>
      <c r="Q843" s="96" t="str">
        <f t="shared" ref="Q843" si="791">IF(AND(G843&gt;0,G843&lt;14),"unter 14 jährige",IF(AND(G843&gt;=14,G843&lt;18),"14 - 17 jährige",IF(AND(G843&gt;=18,G843&lt;27),"18 - 26 jährige",IF(G843&gt;26,"über 26 jährige",""))))</f>
        <v/>
      </c>
    </row>
    <row r="844" spans="1:17" ht="24" customHeight="1" x14ac:dyDescent="0.2">
      <c r="A844" s="106"/>
      <c r="B844" s="38"/>
      <c r="C844" s="126"/>
      <c r="D844" s="127"/>
      <c r="E844" s="128"/>
      <c r="F844" s="111"/>
      <c r="G844" s="113"/>
      <c r="H844" s="115"/>
      <c r="I844" s="116"/>
      <c r="J844" s="117"/>
      <c r="K844" s="118"/>
      <c r="L844" s="119"/>
      <c r="M844" s="121"/>
      <c r="N844" s="124"/>
      <c r="O844" s="125"/>
      <c r="P844" s="96"/>
      <c r="Q844" s="96"/>
    </row>
    <row r="845" spans="1:17" ht="24" customHeight="1" x14ac:dyDescent="0.2">
      <c r="A845" s="105"/>
      <c r="B845" s="107"/>
      <c r="C845" s="108"/>
      <c r="D845" s="108"/>
      <c r="E845" s="109"/>
      <c r="F845" s="110"/>
      <c r="G845" s="112"/>
      <c r="H845" s="114"/>
      <c r="I845" s="107"/>
      <c r="J845" s="108"/>
      <c r="K845" s="109"/>
      <c r="L845" s="119"/>
      <c r="M845" s="120"/>
      <c r="N845" s="122"/>
      <c r="O845" s="123"/>
      <c r="P845" s="96">
        <f t="shared" ref="P845" si="792">H845</f>
        <v>0</v>
      </c>
      <c r="Q845" s="96" t="str">
        <f t="shared" ref="Q845" si="793">IF(AND(G845&gt;0,G845&lt;14),"unter 14 jährige",IF(AND(G845&gt;=14,G845&lt;18),"14 - 17 jährige",IF(AND(G845&gt;=18,G845&lt;27),"18 - 26 jährige",IF(G845&gt;26,"über 26 jährige",""))))</f>
        <v/>
      </c>
    </row>
    <row r="846" spans="1:17" ht="24" customHeight="1" x14ac:dyDescent="0.2">
      <c r="A846" s="106"/>
      <c r="B846" s="38"/>
      <c r="C846" s="126"/>
      <c r="D846" s="127"/>
      <c r="E846" s="128"/>
      <c r="F846" s="111"/>
      <c r="G846" s="113"/>
      <c r="H846" s="115"/>
      <c r="I846" s="116"/>
      <c r="J846" s="117"/>
      <c r="K846" s="118"/>
      <c r="L846" s="119"/>
      <c r="M846" s="121"/>
      <c r="N846" s="124"/>
      <c r="O846" s="125"/>
      <c r="P846" s="96"/>
      <c r="Q846" s="96"/>
    </row>
    <row r="847" spans="1:17" ht="24" customHeight="1" x14ac:dyDescent="0.2">
      <c r="A847" s="105"/>
      <c r="B847" s="107"/>
      <c r="C847" s="108"/>
      <c r="D847" s="108"/>
      <c r="E847" s="109"/>
      <c r="F847" s="110"/>
      <c r="G847" s="112"/>
      <c r="H847" s="114"/>
      <c r="I847" s="107"/>
      <c r="J847" s="108"/>
      <c r="K847" s="109"/>
      <c r="L847" s="119"/>
      <c r="M847" s="120"/>
      <c r="N847" s="122"/>
      <c r="O847" s="123"/>
      <c r="P847" s="96">
        <f t="shared" ref="P847" si="794">H847</f>
        <v>0</v>
      </c>
      <c r="Q847" s="96" t="str">
        <f t="shared" ref="Q847" si="795">IF(AND(G847&gt;0,G847&lt;14),"unter 14 jährige",IF(AND(G847&gt;=14,G847&lt;18),"14 - 17 jährige",IF(AND(G847&gt;=18,G847&lt;27),"18 - 26 jährige",IF(G847&gt;26,"über 26 jährige",""))))</f>
        <v/>
      </c>
    </row>
    <row r="848" spans="1:17" ht="24" customHeight="1" x14ac:dyDescent="0.2">
      <c r="A848" s="106"/>
      <c r="B848" s="38"/>
      <c r="C848" s="126"/>
      <c r="D848" s="127"/>
      <c r="E848" s="128"/>
      <c r="F848" s="111"/>
      <c r="G848" s="113"/>
      <c r="H848" s="115"/>
      <c r="I848" s="116"/>
      <c r="J848" s="117"/>
      <c r="K848" s="118"/>
      <c r="L848" s="119"/>
      <c r="M848" s="121"/>
      <c r="N848" s="124"/>
      <c r="O848" s="125"/>
      <c r="P848" s="96"/>
      <c r="Q848" s="96"/>
    </row>
    <row r="849" spans="1:17" ht="24" customHeight="1" x14ac:dyDescent="0.2">
      <c r="A849" s="105"/>
      <c r="B849" s="107"/>
      <c r="C849" s="108"/>
      <c r="D849" s="108"/>
      <c r="E849" s="109"/>
      <c r="F849" s="110"/>
      <c r="G849" s="112"/>
      <c r="H849" s="114"/>
      <c r="I849" s="107"/>
      <c r="J849" s="108"/>
      <c r="K849" s="109"/>
      <c r="L849" s="119"/>
      <c r="M849" s="120"/>
      <c r="N849" s="122"/>
      <c r="O849" s="123"/>
      <c r="P849" s="96">
        <f t="shared" ref="P849" si="796">H849</f>
        <v>0</v>
      </c>
      <c r="Q849" s="96" t="str">
        <f t="shared" ref="Q849" si="797">IF(AND(G849&gt;0,G849&lt;14),"unter 14 jährige",IF(AND(G849&gt;=14,G849&lt;18),"14 - 17 jährige",IF(AND(G849&gt;=18,G849&lt;27),"18 - 26 jährige",IF(G849&gt;26,"über 26 jährige",""))))</f>
        <v/>
      </c>
    </row>
    <row r="850" spans="1:17" ht="24" customHeight="1" x14ac:dyDescent="0.2">
      <c r="A850" s="106"/>
      <c r="B850" s="38"/>
      <c r="C850" s="126"/>
      <c r="D850" s="127"/>
      <c r="E850" s="128"/>
      <c r="F850" s="111"/>
      <c r="G850" s="113"/>
      <c r="H850" s="115"/>
      <c r="I850" s="116"/>
      <c r="J850" s="117"/>
      <c r="K850" s="118"/>
      <c r="L850" s="119"/>
      <c r="M850" s="121"/>
      <c r="N850" s="124"/>
      <c r="O850" s="125"/>
      <c r="P850" s="96"/>
      <c r="Q850" s="96"/>
    </row>
    <row r="851" spans="1:17" ht="24" customHeight="1" x14ac:dyDescent="0.2">
      <c r="A851" s="105"/>
      <c r="B851" s="107"/>
      <c r="C851" s="108"/>
      <c r="D851" s="108"/>
      <c r="E851" s="109"/>
      <c r="F851" s="110"/>
      <c r="G851" s="112"/>
      <c r="H851" s="114"/>
      <c r="I851" s="107"/>
      <c r="J851" s="108"/>
      <c r="K851" s="109"/>
      <c r="L851" s="119"/>
      <c r="M851" s="120"/>
      <c r="N851" s="122"/>
      <c r="O851" s="123"/>
      <c r="P851" s="96">
        <f t="shared" ref="P851" si="798">H851</f>
        <v>0</v>
      </c>
      <c r="Q851" s="96" t="str">
        <f t="shared" ref="Q851" si="799">IF(AND(G851&gt;0,G851&lt;14),"unter 14 jährige",IF(AND(G851&gt;=14,G851&lt;18),"14 - 17 jährige",IF(AND(G851&gt;=18,G851&lt;27),"18 - 26 jährige",IF(G851&gt;26,"über 26 jährige",""))))</f>
        <v/>
      </c>
    </row>
    <row r="852" spans="1:17" ht="24" customHeight="1" x14ac:dyDescent="0.2">
      <c r="A852" s="106"/>
      <c r="B852" s="38"/>
      <c r="C852" s="126"/>
      <c r="D852" s="127"/>
      <c r="E852" s="128"/>
      <c r="F852" s="111"/>
      <c r="G852" s="113"/>
      <c r="H852" s="115"/>
      <c r="I852" s="116"/>
      <c r="J852" s="117"/>
      <c r="K852" s="118"/>
      <c r="L852" s="119"/>
      <c r="M852" s="121"/>
      <c r="N852" s="124"/>
      <c r="O852" s="125"/>
      <c r="P852" s="96"/>
      <c r="Q852" s="96"/>
    </row>
    <row r="853" spans="1:17" ht="24" customHeight="1" x14ac:dyDescent="0.2">
      <c r="A853" s="105"/>
      <c r="B853" s="107"/>
      <c r="C853" s="108"/>
      <c r="D853" s="108"/>
      <c r="E853" s="109"/>
      <c r="F853" s="110"/>
      <c r="G853" s="112"/>
      <c r="H853" s="114"/>
      <c r="I853" s="107"/>
      <c r="J853" s="108"/>
      <c r="K853" s="109"/>
      <c r="L853" s="119"/>
      <c r="M853" s="120"/>
      <c r="N853" s="122"/>
      <c r="O853" s="123"/>
      <c r="P853" s="96">
        <f t="shared" ref="P853" si="800">H853</f>
        <v>0</v>
      </c>
      <c r="Q853" s="96" t="str">
        <f t="shared" ref="Q853" si="801">IF(AND(G853&gt;0,G853&lt;14),"unter 14 jährige",IF(AND(G853&gt;=14,G853&lt;18),"14 - 17 jährige",IF(AND(G853&gt;=18,G853&lt;27),"18 - 26 jährige",IF(G853&gt;26,"über 26 jährige",""))))</f>
        <v/>
      </c>
    </row>
    <row r="854" spans="1:17" ht="24" customHeight="1" x14ac:dyDescent="0.2">
      <c r="A854" s="106"/>
      <c r="B854" s="38"/>
      <c r="C854" s="126"/>
      <c r="D854" s="127"/>
      <c r="E854" s="128"/>
      <c r="F854" s="111"/>
      <c r="G854" s="113"/>
      <c r="H854" s="115"/>
      <c r="I854" s="116"/>
      <c r="J854" s="117"/>
      <c r="K854" s="118"/>
      <c r="L854" s="119"/>
      <c r="M854" s="121"/>
      <c r="N854" s="124"/>
      <c r="O854" s="125"/>
      <c r="P854" s="96"/>
      <c r="Q854" s="96"/>
    </row>
    <row r="855" spans="1:17" ht="24" customHeight="1" x14ac:dyDescent="0.2">
      <c r="A855" s="105"/>
      <c r="B855" s="107"/>
      <c r="C855" s="108"/>
      <c r="D855" s="108"/>
      <c r="E855" s="109"/>
      <c r="F855" s="110"/>
      <c r="G855" s="112"/>
      <c r="H855" s="114"/>
      <c r="I855" s="107"/>
      <c r="J855" s="108"/>
      <c r="K855" s="109"/>
      <c r="L855" s="119"/>
      <c r="M855" s="120"/>
      <c r="N855" s="122"/>
      <c r="O855" s="123"/>
      <c r="P855" s="96">
        <f t="shared" ref="P855" si="802">H855</f>
        <v>0</v>
      </c>
      <c r="Q855" s="96" t="str">
        <f t="shared" ref="Q855" si="803">IF(AND(G855&gt;0,G855&lt;14),"unter 14 jährige",IF(AND(G855&gt;=14,G855&lt;18),"14 - 17 jährige",IF(AND(G855&gt;=18,G855&lt;27),"18 - 26 jährige",IF(G855&gt;26,"über 26 jährige",""))))</f>
        <v/>
      </c>
    </row>
    <row r="856" spans="1:17" ht="24" customHeight="1" x14ac:dyDescent="0.2">
      <c r="A856" s="106"/>
      <c r="B856" s="38"/>
      <c r="C856" s="126"/>
      <c r="D856" s="127"/>
      <c r="E856" s="128"/>
      <c r="F856" s="111"/>
      <c r="G856" s="113"/>
      <c r="H856" s="115"/>
      <c r="I856" s="116"/>
      <c r="J856" s="117"/>
      <c r="K856" s="118"/>
      <c r="L856" s="119"/>
      <c r="M856" s="121"/>
      <c r="N856" s="124"/>
      <c r="O856" s="125"/>
      <c r="P856" s="96"/>
      <c r="Q856" s="96"/>
    </row>
    <row r="857" spans="1:17" ht="24" customHeight="1" x14ac:dyDescent="0.2">
      <c r="A857" s="105"/>
      <c r="B857" s="107"/>
      <c r="C857" s="108"/>
      <c r="D857" s="108"/>
      <c r="E857" s="109"/>
      <c r="F857" s="110"/>
      <c r="G857" s="112"/>
      <c r="H857" s="114"/>
      <c r="I857" s="107"/>
      <c r="J857" s="108"/>
      <c r="K857" s="109"/>
      <c r="L857" s="119"/>
      <c r="M857" s="120"/>
      <c r="N857" s="122"/>
      <c r="O857" s="123"/>
      <c r="P857" s="96">
        <f t="shared" ref="P857" si="804">H857</f>
        <v>0</v>
      </c>
      <c r="Q857" s="96" t="str">
        <f t="shared" ref="Q857" si="805">IF(AND(G857&gt;0,G857&lt;14),"unter 14 jährige",IF(AND(G857&gt;=14,G857&lt;18),"14 - 17 jährige",IF(AND(G857&gt;=18,G857&lt;27),"18 - 26 jährige",IF(G857&gt;26,"über 26 jährige",""))))</f>
        <v/>
      </c>
    </row>
    <row r="858" spans="1:17" ht="24" customHeight="1" x14ac:dyDescent="0.2">
      <c r="A858" s="106"/>
      <c r="B858" s="38"/>
      <c r="C858" s="126"/>
      <c r="D858" s="127"/>
      <c r="E858" s="128"/>
      <c r="F858" s="111"/>
      <c r="G858" s="113"/>
      <c r="H858" s="115"/>
      <c r="I858" s="116"/>
      <c r="J858" s="117"/>
      <c r="K858" s="118"/>
      <c r="L858" s="119"/>
      <c r="M858" s="121"/>
      <c r="N858" s="124"/>
      <c r="O858" s="125"/>
      <c r="P858" s="96"/>
      <c r="Q858" s="96"/>
    </row>
    <row r="859" spans="1:17" ht="24" customHeight="1" x14ac:dyDescent="0.2">
      <c r="A859" s="105"/>
      <c r="B859" s="107"/>
      <c r="C859" s="108"/>
      <c r="D859" s="108"/>
      <c r="E859" s="109"/>
      <c r="F859" s="110"/>
      <c r="G859" s="112"/>
      <c r="H859" s="114"/>
      <c r="I859" s="107"/>
      <c r="J859" s="108"/>
      <c r="K859" s="109"/>
      <c r="L859" s="119"/>
      <c r="M859" s="120"/>
      <c r="N859" s="122"/>
      <c r="O859" s="123"/>
      <c r="P859" s="96">
        <f t="shared" ref="P859" si="806">H859</f>
        <v>0</v>
      </c>
      <c r="Q859" s="96" t="str">
        <f t="shared" ref="Q859" si="807">IF(AND(G859&gt;0,G859&lt;14),"unter 14 jährige",IF(AND(G859&gt;=14,G859&lt;18),"14 - 17 jährige",IF(AND(G859&gt;=18,G859&lt;27),"18 - 26 jährige",IF(G859&gt;26,"über 26 jährige",""))))</f>
        <v/>
      </c>
    </row>
    <row r="860" spans="1:17" ht="24" customHeight="1" x14ac:dyDescent="0.2">
      <c r="A860" s="106"/>
      <c r="B860" s="38"/>
      <c r="C860" s="126"/>
      <c r="D860" s="127"/>
      <c r="E860" s="128"/>
      <c r="F860" s="111"/>
      <c r="G860" s="113"/>
      <c r="H860" s="115"/>
      <c r="I860" s="116"/>
      <c r="J860" s="117"/>
      <c r="K860" s="118"/>
      <c r="L860" s="119"/>
      <c r="M860" s="121"/>
      <c r="N860" s="124"/>
      <c r="O860" s="125"/>
      <c r="P860" s="96"/>
      <c r="Q860" s="96"/>
    </row>
    <row r="861" spans="1:17" ht="24" customHeight="1" x14ac:dyDescent="0.2">
      <c r="A861" s="105"/>
      <c r="B861" s="107"/>
      <c r="C861" s="108"/>
      <c r="D861" s="108"/>
      <c r="E861" s="109"/>
      <c r="F861" s="110"/>
      <c r="G861" s="112"/>
      <c r="H861" s="114"/>
      <c r="I861" s="107"/>
      <c r="J861" s="108"/>
      <c r="K861" s="109"/>
      <c r="L861" s="119"/>
      <c r="M861" s="120"/>
      <c r="N861" s="122"/>
      <c r="O861" s="123"/>
      <c r="P861" s="96">
        <f t="shared" ref="P861" si="808">H861</f>
        <v>0</v>
      </c>
      <c r="Q861" s="96" t="str">
        <f t="shared" ref="Q861" si="809">IF(AND(G861&gt;0,G861&lt;14),"unter 14 jährige",IF(AND(G861&gt;=14,G861&lt;18),"14 - 17 jährige",IF(AND(G861&gt;=18,G861&lt;27),"18 - 26 jährige",IF(G861&gt;26,"über 26 jährige",""))))</f>
        <v/>
      </c>
    </row>
    <row r="862" spans="1:17" ht="24" customHeight="1" x14ac:dyDescent="0.2">
      <c r="A862" s="106"/>
      <c r="B862" s="38"/>
      <c r="C862" s="126"/>
      <c r="D862" s="127"/>
      <c r="E862" s="128"/>
      <c r="F862" s="111"/>
      <c r="G862" s="113"/>
      <c r="H862" s="115"/>
      <c r="I862" s="116"/>
      <c r="J862" s="117"/>
      <c r="K862" s="118"/>
      <c r="L862" s="119"/>
      <c r="M862" s="121"/>
      <c r="N862" s="124"/>
      <c r="O862" s="125"/>
      <c r="P862" s="96"/>
      <c r="Q862" s="96"/>
    </row>
    <row r="863" spans="1:17" ht="24" customHeight="1" x14ac:dyDescent="0.2">
      <c r="A863" s="105"/>
      <c r="B863" s="107"/>
      <c r="C863" s="108"/>
      <c r="D863" s="108"/>
      <c r="E863" s="109"/>
      <c r="F863" s="110"/>
      <c r="G863" s="112"/>
      <c r="H863" s="114"/>
      <c r="I863" s="107"/>
      <c r="J863" s="108"/>
      <c r="K863" s="109"/>
      <c r="L863" s="119"/>
      <c r="M863" s="120"/>
      <c r="N863" s="122"/>
      <c r="O863" s="123"/>
      <c r="P863" s="96">
        <f t="shared" ref="P863" si="810">H863</f>
        <v>0</v>
      </c>
      <c r="Q863" s="96" t="str">
        <f t="shared" ref="Q863" si="811">IF(AND(G863&gt;0,G863&lt;14),"unter 14 jährige",IF(AND(G863&gt;=14,G863&lt;18),"14 - 17 jährige",IF(AND(G863&gt;=18,G863&lt;27),"18 - 26 jährige",IF(G863&gt;26,"über 26 jährige",""))))</f>
        <v/>
      </c>
    </row>
    <row r="864" spans="1:17" ht="24" customHeight="1" x14ac:dyDescent="0.2">
      <c r="A864" s="106"/>
      <c r="B864" s="38"/>
      <c r="C864" s="126"/>
      <c r="D864" s="127"/>
      <c r="E864" s="128"/>
      <c r="F864" s="111"/>
      <c r="G864" s="113"/>
      <c r="H864" s="115"/>
      <c r="I864" s="116"/>
      <c r="J864" s="117"/>
      <c r="K864" s="118"/>
      <c r="L864" s="119"/>
      <c r="M864" s="121"/>
      <c r="N864" s="124"/>
      <c r="O864" s="125"/>
      <c r="P864" s="96"/>
      <c r="Q864" s="96"/>
    </row>
    <row r="865" spans="1:17" ht="24" customHeight="1" x14ac:dyDescent="0.2">
      <c r="A865" s="105"/>
      <c r="B865" s="107"/>
      <c r="C865" s="108"/>
      <c r="D865" s="108"/>
      <c r="E865" s="109"/>
      <c r="F865" s="110"/>
      <c r="G865" s="112"/>
      <c r="H865" s="114"/>
      <c r="I865" s="107"/>
      <c r="J865" s="108"/>
      <c r="K865" s="109"/>
      <c r="L865" s="119"/>
      <c r="M865" s="120"/>
      <c r="N865" s="122"/>
      <c r="O865" s="123"/>
      <c r="P865" s="96">
        <f t="shared" ref="P865" si="812">H865</f>
        <v>0</v>
      </c>
      <c r="Q865" s="96" t="str">
        <f t="shared" ref="Q865" si="813">IF(AND(G865&gt;0,G865&lt;14),"unter 14 jährige",IF(AND(G865&gt;=14,G865&lt;18),"14 - 17 jährige",IF(AND(G865&gt;=18,G865&lt;27),"18 - 26 jährige",IF(G865&gt;26,"über 26 jährige",""))))</f>
        <v/>
      </c>
    </row>
    <row r="866" spans="1:17" ht="24" customHeight="1" x14ac:dyDescent="0.2">
      <c r="A866" s="106"/>
      <c r="B866" s="38"/>
      <c r="C866" s="126"/>
      <c r="D866" s="127"/>
      <c r="E866" s="128"/>
      <c r="F866" s="111"/>
      <c r="G866" s="113"/>
      <c r="H866" s="115"/>
      <c r="I866" s="116"/>
      <c r="J866" s="117"/>
      <c r="K866" s="118"/>
      <c r="L866" s="119"/>
      <c r="M866" s="121"/>
      <c r="N866" s="124"/>
      <c r="O866" s="125"/>
      <c r="P866" s="96"/>
      <c r="Q866" s="96"/>
    </row>
    <row r="867" spans="1:17" ht="24" customHeight="1" x14ac:dyDescent="0.2">
      <c r="A867" s="105"/>
      <c r="B867" s="107"/>
      <c r="C867" s="108"/>
      <c r="D867" s="108"/>
      <c r="E867" s="109"/>
      <c r="F867" s="110"/>
      <c r="G867" s="112"/>
      <c r="H867" s="114"/>
      <c r="I867" s="107"/>
      <c r="J867" s="108"/>
      <c r="K867" s="109"/>
      <c r="L867" s="119"/>
      <c r="M867" s="120"/>
      <c r="N867" s="122"/>
      <c r="O867" s="123"/>
      <c r="P867" s="96">
        <f t="shared" ref="P867" si="814">H867</f>
        <v>0</v>
      </c>
      <c r="Q867" s="96" t="str">
        <f t="shared" ref="Q867" si="815">IF(AND(G867&gt;0,G867&lt;14),"unter 14 jährige",IF(AND(G867&gt;=14,G867&lt;18),"14 - 17 jährige",IF(AND(G867&gt;=18,G867&lt;27),"18 - 26 jährige",IF(G867&gt;26,"über 26 jährige",""))))</f>
        <v/>
      </c>
    </row>
    <row r="868" spans="1:17" ht="24" customHeight="1" x14ac:dyDescent="0.2">
      <c r="A868" s="106"/>
      <c r="B868" s="38"/>
      <c r="C868" s="126"/>
      <c r="D868" s="127"/>
      <c r="E868" s="128"/>
      <c r="F868" s="111"/>
      <c r="G868" s="113"/>
      <c r="H868" s="115"/>
      <c r="I868" s="116"/>
      <c r="J868" s="117"/>
      <c r="K868" s="118"/>
      <c r="L868" s="119"/>
      <c r="M868" s="121"/>
      <c r="N868" s="124"/>
      <c r="O868" s="125"/>
      <c r="P868" s="96"/>
      <c r="Q868" s="96"/>
    </row>
    <row r="869" spans="1:17" ht="24" customHeight="1" x14ac:dyDescent="0.2">
      <c r="A869" s="105"/>
      <c r="B869" s="107"/>
      <c r="C869" s="108"/>
      <c r="D869" s="108"/>
      <c r="E869" s="109"/>
      <c r="F869" s="110"/>
      <c r="G869" s="112"/>
      <c r="H869" s="114"/>
      <c r="I869" s="107"/>
      <c r="J869" s="108"/>
      <c r="K869" s="109"/>
      <c r="L869" s="119"/>
      <c r="M869" s="120"/>
      <c r="N869" s="122"/>
      <c r="O869" s="123"/>
      <c r="P869" s="96">
        <f t="shared" ref="P869" si="816">H869</f>
        <v>0</v>
      </c>
      <c r="Q869" s="96" t="str">
        <f t="shared" ref="Q869" si="817">IF(AND(G869&gt;0,G869&lt;14),"unter 14 jährige",IF(AND(G869&gt;=14,G869&lt;18),"14 - 17 jährige",IF(AND(G869&gt;=18,G869&lt;27),"18 - 26 jährige",IF(G869&gt;26,"über 26 jährige",""))))</f>
        <v/>
      </c>
    </row>
    <row r="870" spans="1:17" ht="24" customHeight="1" x14ac:dyDescent="0.2">
      <c r="A870" s="106"/>
      <c r="B870" s="38"/>
      <c r="C870" s="126"/>
      <c r="D870" s="127"/>
      <c r="E870" s="128"/>
      <c r="F870" s="111"/>
      <c r="G870" s="113"/>
      <c r="H870" s="115"/>
      <c r="I870" s="116"/>
      <c r="J870" s="117"/>
      <c r="K870" s="118"/>
      <c r="L870" s="119"/>
      <c r="M870" s="121"/>
      <c r="N870" s="124"/>
      <c r="O870" s="125"/>
      <c r="P870" s="96"/>
      <c r="Q870" s="96"/>
    </row>
    <row r="871" spans="1:17" ht="24" customHeight="1" x14ac:dyDescent="0.2">
      <c r="A871" s="105"/>
      <c r="B871" s="107"/>
      <c r="C871" s="108"/>
      <c r="D871" s="108"/>
      <c r="E871" s="109"/>
      <c r="F871" s="110"/>
      <c r="G871" s="112"/>
      <c r="H871" s="114"/>
      <c r="I871" s="107"/>
      <c r="J871" s="108"/>
      <c r="K871" s="109"/>
      <c r="L871" s="119"/>
      <c r="M871" s="120"/>
      <c r="N871" s="122"/>
      <c r="O871" s="123"/>
      <c r="P871" s="96">
        <f t="shared" ref="P871" si="818">H871</f>
        <v>0</v>
      </c>
      <c r="Q871" s="96" t="str">
        <f t="shared" ref="Q871" si="819">IF(AND(G871&gt;0,G871&lt;14),"unter 14 jährige",IF(AND(G871&gt;=14,G871&lt;18),"14 - 17 jährige",IF(AND(G871&gt;=18,G871&lt;27),"18 - 26 jährige",IF(G871&gt;26,"über 26 jährige",""))))</f>
        <v/>
      </c>
    </row>
    <row r="872" spans="1:17" ht="24" customHeight="1" x14ac:dyDescent="0.2">
      <c r="A872" s="106"/>
      <c r="B872" s="38"/>
      <c r="C872" s="126"/>
      <c r="D872" s="127"/>
      <c r="E872" s="128"/>
      <c r="F872" s="111"/>
      <c r="G872" s="113"/>
      <c r="H872" s="115"/>
      <c r="I872" s="116"/>
      <c r="J872" s="117"/>
      <c r="K872" s="118"/>
      <c r="L872" s="119"/>
      <c r="M872" s="121"/>
      <c r="N872" s="124"/>
      <c r="O872" s="125"/>
      <c r="P872" s="96"/>
      <c r="Q872" s="96"/>
    </row>
    <row r="873" spans="1:17" ht="24" customHeight="1" x14ac:dyDescent="0.2">
      <c r="A873" s="105"/>
      <c r="B873" s="107"/>
      <c r="C873" s="108"/>
      <c r="D873" s="108"/>
      <c r="E873" s="109"/>
      <c r="F873" s="110"/>
      <c r="G873" s="112"/>
      <c r="H873" s="114"/>
      <c r="I873" s="107"/>
      <c r="J873" s="108"/>
      <c r="K873" s="109"/>
      <c r="L873" s="119"/>
      <c r="M873" s="120"/>
      <c r="N873" s="122"/>
      <c r="O873" s="123"/>
      <c r="P873" s="96">
        <f t="shared" ref="P873" si="820">H873</f>
        <v>0</v>
      </c>
      <c r="Q873" s="96" t="str">
        <f t="shared" ref="Q873" si="821">IF(AND(G873&gt;0,G873&lt;14),"unter 14 jährige",IF(AND(G873&gt;=14,G873&lt;18),"14 - 17 jährige",IF(AND(G873&gt;=18,G873&lt;27),"18 - 26 jährige",IF(G873&gt;26,"über 26 jährige",""))))</f>
        <v/>
      </c>
    </row>
    <row r="874" spans="1:17" ht="24" customHeight="1" x14ac:dyDescent="0.2">
      <c r="A874" s="106"/>
      <c r="B874" s="38"/>
      <c r="C874" s="126"/>
      <c r="D874" s="127"/>
      <c r="E874" s="128"/>
      <c r="F874" s="111"/>
      <c r="G874" s="113"/>
      <c r="H874" s="115"/>
      <c r="I874" s="116"/>
      <c r="J874" s="117"/>
      <c r="K874" s="118"/>
      <c r="L874" s="119"/>
      <c r="M874" s="121"/>
      <c r="N874" s="124"/>
      <c r="O874" s="125"/>
      <c r="P874" s="96"/>
      <c r="Q874" s="96"/>
    </row>
    <row r="875" spans="1:17" ht="24" customHeight="1" x14ac:dyDescent="0.2">
      <c r="A875" s="105"/>
      <c r="B875" s="107"/>
      <c r="C875" s="108"/>
      <c r="D875" s="108"/>
      <c r="E875" s="109"/>
      <c r="F875" s="110"/>
      <c r="G875" s="112"/>
      <c r="H875" s="114"/>
      <c r="I875" s="107"/>
      <c r="J875" s="108"/>
      <c r="K875" s="109"/>
      <c r="L875" s="119"/>
      <c r="M875" s="120"/>
      <c r="N875" s="122"/>
      <c r="O875" s="123"/>
      <c r="P875" s="96">
        <f t="shared" ref="P875" si="822">H875</f>
        <v>0</v>
      </c>
      <c r="Q875" s="96" t="str">
        <f t="shared" ref="Q875" si="823">IF(AND(G875&gt;0,G875&lt;14),"unter 14 jährige",IF(AND(G875&gt;=14,G875&lt;18),"14 - 17 jährige",IF(AND(G875&gt;=18,G875&lt;27),"18 - 26 jährige",IF(G875&gt;26,"über 26 jährige",""))))</f>
        <v/>
      </c>
    </row>
    <row r="876" spans="1:17" ht="24" customHeight="1" x14ac:dyDescent="0.2">
      <c r="A876" s="106"/>
      <c r="B876" s="38"/>
      <c r="C876" s="126"/>
      <c r="D876" s="127"/>
      <c r="E876" s="128"/>
      <c r="F876" s="111"/>
      <c r="G876" s="113"/>
      <c r="H876" s="115"/>
      <c r="I876" s="116"/>
      <c r="J876" s="117"/>
      <c r="K876" s="118"/>
      <c r="L876" s="119"/>
      <c r="M876" s="121"/>
      <c r="N876" s="124"/>
      <c r="O876" s="125"/>
      <c r="P876" s="96"/>
      <c r="Q876" s="96"/>
    </row>
    <row r="877" spans="1:17" ht="24" customHeight="1" x14ac:dyDescent="0.2">
      <c r="A877" s="105"/>
      <c r="B877" s="107"/>
      <c r="C877" s="108"/>
      <c r="D877" s="108"/>
      <c r="E877" s="109"/>
      <c r="F877" s="110"/>
      <c r="G877" s="112"/>
      <c r="H877" s="114"/>
      <c r="I877" s="107"/>
      <c r="J877" s="108"/>
      <c r="K877" s="109"/>
      <c r="L877" s="119"/>
      <c r="M877" s="120"/>
      <c r="N877" s="122"/>
      <c r="O877" s="123"/>
      <c r="P877" s="96">
        <f t="shared" ref="P877" si="824">H877</f>
        <v>0</v>
      </c>
      <c r="Q877" s="96" t="str">
        <f t="shared" ref="Q877" si="825">IF(AND(G877&gt;0,G877&lt;14),"unter 14 jährige",IF(AND(G877&gt;=14,G877&lt;18),"14 - 17 jährige",IF(AND(G877&gt;=18,G877&lt;27),"18 - 26 jährige",IF(G877&gt;26,"über 26 jährige",""))))</f>
        <v/>
      </c>
    </row>
    <row r="878" spans="1:17" ht="24" customHeight="1" x14ac:dyDescent="0.2">
      <c r="A878" s="106"/>
      <c r="B878" s="38"/>
      <c r="C878" s="126"/>
      <c r="D878" s="127"/>
      <c r="E878" s="128"/>
      <c r="F878" s="111"/>
      <c r="G878" s="113"/>
      <c r="H878" s="115"/>
      <c r="I878" s="116"/>
      <c r="J878" s="117"/>
      <c r="K878" s="118"/>
      <c r="L878" s="119"/>
      <c r="M878" s="121"/>
      <c r="N878" s="124"/>
      <c r="O878" s="125"/>
      <c r="P878" s="96"/>
      <c r="Q878" s="96"/>
    </row>
    <row r="879" spans="1:17" ht="24" customHeight="1" x14ac:dyDescent="0.2">
      <c r="A879" s="105"/>
      <c r="B879" s="107"/>
      <c r="C879" s="108"/>
      <c r="D879" s="108"/>
      <c r="E879" s="109"/>
      <c r="F879" s="110"/>
      <c r="G879" s="112"/>
      <c r="H879" s="114"/>
      <c r="I879" s="107"/>
      <c r="J879" s="108"/>
      <c r="K879" s="109"/>
      <c r="L879" s="119"/>
      <c r="M879" s="120"/>
      <c r="N879" s="122"/>
      <c r="O879" s="123"/>
      <c r="P879" s="96">
        <f t="shared" ref="P879" si="826">H879</f>
        <v>0</v>
      </c>
      <c r="Q879" s="96" t="str">
        <f t="shared" ref="Q879" si="827">IF(AND(G879&gt;0,G879&lt;14),"unter 14 jährige",IF(AND(G879&gt;=14,G879&lt;18),"14 - 17 jährige",IF(AND(G879&gt;=18,G879&lt;27),"18 - 26 jährige",IF(G879&gt;26,"über 26 jährige",""))))</f>
        <v/>
      </c>
    </row>
    <row r="880" spans="1:17" ht="24" customHeight="1" x14ac:dyDescent="0.2">
      <c r="A880" s="106"/>
      <c r="B880" s="38"/>
      <c r="C880" s="126"/>
      <c r="D880" s="127"/>
      <c r="E880" s="128"/>
      <c r="F880" s="111"/>
      <c r="G880" s="113"/>
      <c r="H880" s="115"/>
      <c r="I880" s="116"/>
      <c r="J880" s="117"/>
      <c r="K880" s="118"/>
      <c r="L880" s="119"/>
      <c r="M880" s="121"/>
      <c r="N880" s="124"/>
      <c r="O880" s="125"/>
      <c r="P880" s="96"/>
      <c r="Q880" s="96"/>
    </row>
    <row r="881" spans="1:17" ht="24" customHeight="1" x14ac:dyDescent="0.2">
      <c r="A881" s="105"/>
      <c r="B881" s="107"/>
      <c r="C881" s="108"/>
      <c r="D881" s="108"/>
      <c r="E881" s="109"/>
      <c r="F881" s="110"/>
      <c r="G881" s="112"/>
      <c r="H881" s="114"/>
      <c r="I881" s="107"/>
      <c r="J881" s="108"/>
      <c r="K881" s="109"/>
      <c r="L881" s="119"/>
      <c r="M881" s="120"/>
      <c r="N881" s="122"/>
      <c r="O881" s="123"/>
      <c r="P881" s="96">
        <f t="shared" ref="P881" si="828">H881</f>
        <v>0</v>
      </c>
      <c r="Q881" s="96" t="str">
        <f t="shared" ref="Q881" si="829">IF(AND(G881&gt;0,G881&lt;14),"unter 14 jährige",IF(AND(G881&gt;=14,G881&lt;18),"14 - 17 jährige",IF(AND(G881&gt;=18,G881&lt;27),"18 - 26 jährige",IF(G881&gt;26,"über 26 jährige",""))))</f>
        <v/>
      </c>
    </row>
    <row r="882" spans="1:17" ht="24" customHeight="1" x14ac:dyDescent="0.2">
      <c r="A882" s="106"/>
      <c r="B882" s="38"/>
      <c r="C882" s="126"/>
      <c r="D882" s="127"/>
      <c r="E882" s="128"/>
      <c r="F882" s="111"/>
      <c r="G882" s="113"/>
      <c r="H882" s="115"/>
      <c r="I882" s="116"/>
      <c r="J882" s="117"/>
      <c r="K882" s="118"/>
      <c r="L882" s="119"/>
      <c r="M882" s="121"/>
      <c r="N882" s="124"/>
      <c r="O882" s="125"/>
      <c r="P882" s="96"/>
      <c r="Q882" s="96"/>
    </row>
    <row r="883" spans="1:17" ht="24" customHeight="1" x14ac:dyDescent="0.2">
      <c r="A883" s="105"/>
      <c r="B883" s="107"/>
      <c r="C883" s="108"/>
      <c r="D883" s="108"/>
      <c r="E883" s="109"/>
      <c r="F883" s="110"/>
      <c r="G883" s="112"/>
      <c r="H883" s="114"/>
      <c r="I883" s="107"/>
      <c r="J883" s="108"/>
      <c r="K883" s="109"/>
      <c r="L883" s="119"/>
      <c r="M883" s="120"/>
      <c r="N883" s="122"/>
      <c r="O883" s="123"/>
      <c r="P883" s="96">
        <f t="shared" ref="P883" si="830">H883</f>
        <v>0</v>
      </c>
      <c r="Q883" s="96" t="str">
        <f t="shared" ref="Q883" si="831">IF(AND(G883&gt;0,G883&lt;14),"unter 14 jährige",IF(AND(G883&gt;=14,G883&lt;18),"14 - 17 jährige",IF(AND(G883&gt;=18,G883&lt;27),"18 - 26 jährige",IF(G883&gt;26,"über 26 jährige",""))))</f>
        <v/>
      </c>
    </row>
    <row r="884" spans="1:17" ht="24" customHeight="1" x14ac:dyDescent="0.2">
      <c r="A884" s="106"/>
      <c r="B884" s="38"/>
      <c r="C884" s="126"/>
      <c r="D884" s="127"/>
      <c r="E884" s="128"/>
      <c r="F884" s="111"/>
      <c r="G884" s="113"/>
      <c r="H884" s="115"/>
      <c r="I884" s="116"/>
      <c r="J884" s="117"/>
      <c r="K884" s="118"/>
      <c r="L884" s="119"/>
      <c r="M884" s="121"/>
      <c r="N884" s="124"/>
      <c r="O884" s="125"/>
      <c r="P884" s="96"/>
      <c r="Q884" s="96"/>
    </row>
    <row r="885" spans="1:17" ht="24" customHeight="1" x14ac:dyDescent="0.2">
      <c r="A885" s="105"/>
      <c r="B885" s="107"/>
      <c r="C885" s="108"/>
      <c r="D885" s="108"/>
      <c r="E885" s="109"/>
      <c r="F885" s="110"/>
      <c r="G885" s="112"/>
      <c r="H885" s="114"/>
      <c r="I885" s="107"/>
      <c r="J885" s="108"/>
      <c r="K885" s="109"/>
      <c r="L885" s="119"/>
      <c r="M885" s="120"/>
      <c r="N885" s="122"/>
      <c r="O885" s="123"/>
      <c r="P885" s="96">
        <f t="shared" ref="P885" si="832">H885</f>
        <v>0</v>
      </c>
      <c r="Q885" s="96" t="str">
        <f t="shared" ref="Q885" si="833">IF(AND(G885&gt;0,G885&lt;14),"unter 14 jährige",IF(AND(G885&gt;=14,G885&lt;18),"14 - 17 jährige",IF(AND(G885&gt;=18,G885&lt;27),"18 - 26 jährige",IF(G885&gt;26,"über 26 jährige",""))))</f>
        <v/>
      </c>
    </row>
    <row r="886" spans="1:17" ht="24" customHeight="1" x14ac:dyDescent="0.2">
      <c r="A886" s="106"/>
      <c r="B886" s="38"/>
      <c r="C886" s="126"/>
      <c r="D886" s="127"/>
      <c r="E886" s="128"/>
      <c r="F886" s="111"/>
      <c r="G886" s="113"/>
      <c r="H886" s="115"/>
      <c r="I886" s="116"/>
      <c r="J886" s="117"/>
      <c r="K886" s="118"/>
      <c r="L886" s="119"/>
      <c r="M886" s="121"/>
      <c r="N886" s="124"/>
      <c r="O886" s="125"/>
      <c r="P886" s="96"/>
      <c r="Q886" s="96"/>
    </row>
    <row r="887" spans="1:17" ht="24" customHeight="1" x14ac:dyDescent="0.2">
      <c r="A887" s="105"/>
      <c r="B887" s="107"/>
      <c r="C887" s="108"/>
      <c r="D887" s="108"/>
      <c r="E887" s="109"/>
      <c r="F887" s="110"/>
      <c r="G887" s="112"/>
      <c r="H887" s="114"/>
      <c r="I887" s="107"/>
      <c r="J887" s="108"/>
      <c r="K887" s="109"/>
      <c r="L887" s="119"/>
      <c r="M887" s="120"/>
      <c r="N887" s="122"/>
      <c r="O887" s="123"/>
      <c r="P887" s="96">
        <f t="shared" ref="P887" si="834">H887</f>
        <v>0</v>
      </c>
      <c r="Q887" s="96" t="str">
        <f t="shared" ref="Q887" si="835">IF(AND(G887&gt;0,G887&lt;14),"unter 14 jährige",IF(AND(G887&gt;=14,G887&lt;18),"14 - 17 jährige",IF(AND(G887&gt;=18,G887&lt;27),"18 - 26 jährige",IF(G887&gt;26,"über 26 jährige",""))))</f>
        <v/>
      </c>
    </row>
    <row r="888" spans="1:17" ht="24" customHeight="1" x14ac:dyDescent="0.2">
      <c r="A888" s="106"/>
      <c r="B888" s="38"/>
      <c r="C888" s="126"/>
      <c r="D888" s="127"/>
      <c r="E888" s="128"/>
      <c r="F888" s="111"/>
      <c r="G888" s="113"/>
      <c r="H888" s="115"/>
      <c r="I888" s="116"/>
      <c r="J888" s="117"/>
      <c r="K888" s="118"/>
      <c r="L888" s="119"/>
      <c r="M888" s="121"/>
      <c r="N888" s="124"/>
      <c r="O888" s="125"/>
      <c r="P888" s="96"/>
      <c r="Q888" s="96"/>
    </row>
    <row r="889" spans="1:17" ht="24" customHeight="1" x14ac:dyDescent="0.2">
      <c r="A889" s="105"/>
      <c r="B889" s="107"/>
      <c r="C889" s="108"/>
      <c r="D889" s="108"/>
      <c r="E889" s="109"/>
      <c r="F889" s="110"/>
      <c r="G889" s="112"/>
      <c r="H889" s="114"/>
      <c r="I889" s="107"/>
      <c r="J889" s="108"/>
      <c r="K889" s="109"/>
      <c r="L889" s="119"/>
      <c r="M889" s="120"/>
      <c r="N889" s="122"/>
      <c r="O889" s="123"/>
      <c r="P889" s="96">
        <f t="shared" ref="P889" si="836">H889</f>
        <v>0</v>
      </c>
      <c r="Q889" s="96" t="str">
        <f t="shared" ref="Q889" si="837">IF(AND(G889&gt;0,G889&lt;14),"unter 14 jährige",IF(AND(G889&gt;=14,G889&lt;18),"14 - 17 jährige",IF(AND(G889&gt;=18,G889&lt;27),"18 - 26 jährige",IF(G889&gt;26,"über 26 jährige",""))))</f>
        <v/>
      </c>
    </row>
    <row r="890" spans="1:17" ht="24" customHeight="1" x14ac:dyDescent="0.2">
      <c r="A890" s="106"/>
      <c r="B890" s="38"/>
      <c r="C890" s="126"/>
      <c r="D890" s="127"/>
      <c r="E890" s="128"/>
      <c r="F890" s="111"/>
      <c r="G890" s="113"/>
      <c r="H890" s="115"/>
      <c r="I890" s="116"/>
      <c r="J890" s="117"/>
      <c r="K890" s="118"/>
      <c r="L890" s="119"/>
      <c r="M890" s="121"/>
      <c r="N890" s="124"/>
      <c r="O890" s="125"/>
      <c r="P890" s="96"/>
      <c r="Q890" s="96"/>
    </row>
    <row r="891" spans="1:17" ht="24" customHeight="1" x14ac:dyDescent="0.2">
      <c r="A891" s="105"/>
      <c r="B891" s="107"/>
      <c r="C891" s="108"/>
      <c r="D891" s="108"/>
      <c r="E891" s="109"/>
      <c r="F891" s="110"/>
      <c r="G891" s="112"/>
      <c r="H891" s="114"/>
      <c r="I891" s="107"/>
      <c r="J891" s="108"/>
      <c r="K891" s="109"/>
      <c r="L891" s="119"/>
      <c r="M891" s="120"/>
      <c r="N891" s="122"/>
      <c r="O891" s="123"/>
      <c r="P891" s="96">
        <f t="shared" ref="P891" si="838">H891</f>
        <v>0</v>
      </c>
      <c r="Q891" s="96" t="str">
        <f t="shared" ref="Q891" si="839">IF(AND(G891&gt;0,G891&lt;14),"unter 14 jährige",IF(AND(G891&gt;=14,G891&lt;18),"14 - 17 jährige",IF(AND(G891&gt;=18,G891&lt;27),"18 - 26 jährige",IF(G891&gt;26,"über 26 jährige",""))))</f>
        <v/>
      </c>
    </row>
    <row r="892" spans="1:17" ht="24" customHeight="1" x14ac:dyDescent="0.2">
      <c r="A892" s="106"/>
      <c r="B892" s="38"/>
      <c r="C892" s="126"/>
      <c r="D892" s="127"/>
      <c r="E892" s="128"/>
      <c r="F892" s="111"/>
      <c r="G892" s="113"/>
      <c r="H892" s="115"/>
      <c r="I892" s="116"/>
      <c r="J892" s="117"/>
      <c r="K892" s="118"/>
      <c r="L892" s="119"/>
      <c r="M892" s="121"/>
      <c r="N892" s="124"/>
      <c r="O892" s="125"/>
      <c r="P892" s="96"/>
      <c r="Q892" s="96"/>
    </row>
    <row r="893" spans="1:17" ht="24" customHeight="1" x14ac:dyDescent="0.2">
      <c r="A893" s="105"/>
      <c r="B893" s="107"/>
      <c r="C893" s="108"/>
      <c r="D893" s="108"/>
      <c r="E893" s="109"/>
      <c r="F893" s="110"/>
      <c r="G893" s="112"/>
      <c r="H893" s="114"/>
      <c r="I893" s="107"/>
      <c r="J893" s="108"/>
      <c r="K893" s="109"/>
      <c r="L893" s="119"/>
      <c r="M893" s="120"/>
      <c r="N893" s="122"/>
      <c r="O893" s="123"/>
      <c r="P893" s="96">
        <f t="shared" ref="P893" si="840">H893</f>
        <v>0</v>
      </c>
      <c r="Q893" s="96" t="str">
        <f t="shared" ref="Q893" si="841">IF(AND(G893&gt;0,G893&lt;14),"unter 14 jährige",IF(AND(G893&gt;=14,G893&lt;18),"14 - 17 jährige",IF(AND(G893&gt;=18,G893&lt;27),"18 - 26 jährige",IF(G893&gt;26,"über 26 jährige",""))))</f>
        <v/>
      </c>
    </row>
    <row r="894" spans="1:17" ht="24" customHeight="1" x14ac:dyDescent="0.2">
      <c r="A894" s="106"/>
      <c r="B894" s="38"/>
      <c r="C894" s="126"/>
      <c r="D894" s="127"/>
      <c r="E894" s="128"/>
      <c r="F894" s="111"/>
      <c r="G894" s="113"/>
      <c r="H894" s="115"/>
      <c r="I894" s="116"/>
      <c r="J894" s="117"/>
      <c r="K894" s="118"/>
      <c r="L894" s="119"/>
      <c r="M894" s="121"/>
      <c r="N894" s="124"/>
      <c r="O894" s="125"/>
      <c r="P894" s="96"/>
      <c r="Q894" s="96"/>
    </row>
    <row r="895" spans="1:17" ht="24" customHeight="1" x14ac:dyDescent="0.2">
      <c r="A895" s="105"/>
      <c r="B895" s="107"/>
      <c r="C895" s="108"/>
      <c r="D895" s="108"/>
      <c r="E895" s="109"/>
      <c r="F895" s="110"/>
      <c r="G895" s="112"/>
      <c r="H895" s="114"/>
      <c r="I895" s="107"/>
      <c r="J895" s="108"/>
      <c r="K895" s="109"/>
      <c r="L895" s="119"/>
      <c r="M895" s="120"/>
      <c r="N895" s="122"/>
      <c r="O895" s="123"/>
      <c r="P895" s="96">
        <f t="shared" ref="P895" si="842">H895</f>
        <v>0</v>
      </c>
      <c r="Q895" s="96" t="str">
        <f t="shared" ref="Q895" si="843">IF(AND(G895&gt;0,G895&lt;14),"unter 14 jährige",IF(AND(G895&gt;=14,G895&lt;18),"14 - 17 jährige",IF(AND(G895&gt;=18,G895&lt;27),"18 - 26 jährige",IF(G895&gt;26,"über 26 jährige",""))))</f>
        <v/>
      </c>
    </row>
    <row r="896" spans="1:17" ht="24" customHeight="1" x14ac:dyDescent="0.2">
      <c r="A896" s="106"/>
      <c r="B896" s="38"/>
      <c r="C896" s="126"/>
      <c r="D896" s="127"/>
      <c r="E896" s="128"/>
      <c r="F896" s="111"/>
      <c r="G896" s="113"/>
      <c r="H896" s="115"/>
      <c r="I896" s="116"/>
      <c r="J896" s="117"/>
      <c r="K896" s="118"/>
      <c r="L896" s="119"/>
      <c r="M896" s="121"/>
      <c r="N896" s="124"/>
      <c r="O896" s="125"/>
      <c r="P896" s="96"/>
      <c r="Q896" s="96"/>
    </row>
    <row r="897" spans="1:17" ht="24" customHeight="1" x14ac:dyDescent="0.2">
      <c r="A897" s="105"/>
      <c r="B897" s="107"/>
      <c r="C897" s="108"/>
      <c r="D897" s="108"/>
      <c r="E897" s="109"/>
      <c r="F897" s="110"/>
      <c r="G897" s="112"/>
      <c r="H897" s="114"/>
      <c r="I897" s="107"/>
      <c r="J897" s="108"/>
      <c r="K897" s="109"/>
      <c r="L897" s="119"/>
      <c r="M897" s="120"/>
      <c r="N897" s="122"/>
      <c r="O897" s="123"/>
      <c r="P897" s="96">
        <f t="shared" ref="P897" si="844">H897</f>
        <v>0</v>
      </c>
      <c r="Q897" s="96" t="str">
        <f t="shared" ref="Q897" si="845">IF(AND(G897&gt;0,G897&lt;14),"unter 14 jährige",IF(AND(G897&gt;=14,G897&lt;18),"14 - 17 jährige",IF(AND(G897&gt;=18,G897&lt;27),"18 - 26 jährige",IF(G897&gt;26,"über 26 jährige",""))))</f>
        <v/>
      </c>
    </row>
    <row r="898" spans="1:17" ht="24" customHeight="1" x14ac:dyDescent="0.2">
      <c r="A898" s="106"/>
      <c r="B898" s="38"/>
      <c r="C898" s="126"/>
      <c r="D898" s="127"/>
      <c r="E898" s="128"/>
      <c r="F898" s="111"/>
      <c r="G898" s="113"/>
      <c r="H898" s="115"/>
      <c r="I898" s="116"/>
      <c r="J898" s="117"/>
      <c r="K898" s="118"/>
      <c r="L898" s="119"/>
      <c r="M898" s="121"/>
      <c r="N898" s="124"/>
      <c r="O898" s="125"/>
      <c r="P898" s="96"/>
      <c r="Q898" s="96"/>
    </row>
    <row r="899" spans="1:17" ht="24" customHeight="1" x14ac:dyDescent="0.2">
      <c r="A899" s="105"/>
      <c r="B899" s="107"/>
      <c r="C899" s="108"/>
      <c r="D899" s="108"/>
      <c r="E899" s="109"/>
      <c r="F899" s="110"/>
      <c r="G899" s="112"/>
      <c r="H899" s="114"/>
      <c r="I899" s="107"/>
      <c r="J899" s="108"/>
      <c r="K899" s="109"/>
      <c r="L899" s="119"/>
      <c r="M899" s="120"/>
      <c r="N899" s="122"/>
      <c r="O899" s="123"/>
      <c r="P899" s="96">
        <f t="shared" ref="P899" si="846">H899</f>
        <v>0</v>
      </c>
      <c r="Q899" s="96" t="str">
        <f t="shared" ref="Q899" si="847">IF(AND(G899&gt;0,G899&lt;14),"unter 14 jährige",IF(AND(G899&gt;=14,G899&lt;18),"14 - 17 jährige",IF(AND(G899&gt;=18,G899&lt;27),"18 - 26 jährige",IF(G899&gt;26,"über 26 jährige",""))))</f>
        <v/>
      </c>
    </row>
    <row r="900" spans="1:17" ht="24" customHeight="1" x14ac:dyDescent="0.2">
      <c r="A900" s="106"/>
      <c r="B900" s="38"/>
      <c r="C900" s="126"/>
      <c r="D900" s="127"/>
      <c r="E900" s="128"/>
      <c r="F900" s="111"/>
      <c r="G900" s="113"/>
      <c r="H900" s="115"/>
      <c r="I900" s="116"/>
      <c r="J900" s="117"/>
      <c r="K900" s="118"/>
      <c r="L900" s="119"/>
      <c r="M900" s="121"/>
      <c r="N900" s="124"/>
      <c r="O900" s="125"/>
      <c r="P900" s="96"/>
      <c r="Q900" s="96"/>
    </row>
    <row r="901" spans="1:17" ht="24" customHeight="1" x14ac:dyDescent="0.2">
      <c r="A901" s="105"/>
      <c r="B901" s="107"/>
      <c r="C901" s="108"/>
      <c r="D901" s="108"/>
      <c r="E901" s="109"/>
      <c r="F901" s="110"/>
      <c r="G901" s="112"/>
      <c r="H901" s="114"/>
      <c r="I901" s="107"/>
      <c r="J901" s="108"/>
      <c r="K901" s="109"/>
      <c r="L901" s="119"/>
      <c r="M901" s="120"/>
      <c r="N901" s="122"/>
      <c r="O901" s="123"/>
      <c r="P901" s="96">
        <f t="shared" ref="P901" si="848">H901</f>
        <v>0</v>
      </c>
      <c r="Q901" s="96" t="str">
        <f t="shared" ref="Q901" si="849">IF(AND(G901&gt;0,G901&lt;14),"unter 14 jährige",IF(AND(G901&gt;=14,G901&lt;18),"14 - 17 jährige",IF(AND(G901&gt;=18,G901&lt;27),"18 - 26 jährige",IF(G901&gt;26,"über 26 jährige",""))))</f>
        <v/>
      </c>
    </row>
    <row r="902" spans="1:17" ht="24" customHeight="1" x14ac:dyDescent="0.2">
      <c r="A902" s="106"/>
      <c r="B902" s="38"/>
      <c r="C902" s="126"/>
      <c r="D902" s="127"/>
      <c r="E902" s="128"/>
      <c r="F902" s="111"/>
      <c r="G902" s="113"/>
      <c r="H902" s="115"/>
      <c r="I902" s="116"/>
      <c r="J902" s="117"/>
      <c r="K902" s="118"/>
      <c r="L902" s="119"/>
      <c r="M902" s="121"/>
      <c r="N902" s="124"/>
      <c r="O902" s="125"/>
      <c r="P902" s="96"/>
      <c r="Q902" s="96"/>
    </row>
    <row r="903" spans="1:17" ht="24" customHeight="1" x14ac:dyDescent="0.2">
      <c r="A903" s="105"/>
      <c r="B903" s="107"/>
      <c r="C903" s="108"/>
      <c r="D903" s="108"/>
      <c r="E903" s="109"/>
      <c r="F903" s="110"/>
      <c r="G903" s="112"/>
      <c r="H903" s="114"/>
      <c r="I903" s="107"/>
      <c r="J903" s="108"/>
      <c r="K903" s="109"/>
      <c r="L903" s="119"/>
      <c r="M903" s="120"/>
      <c r="N903" s="122"/>
      <c r="O903" s="123"/>
      <c r="P903" s="96">
        <f t="shared" ref="P903" si="850">H903</f>
        <v>0</v>
      </c>
      <c r="Q903" s="96" t="str">
        <f t="shared" ref="Q903" si="851">IF(AND(G903&gt;0,G903&lt;14),"unter 14 jährige",IF(AND(G903&gt;=14,G903&lt;18),"14 - 17 jährige",IF(AND(G903&gt;=18,G903&lt;27),"18 - 26 jährige",IF(G903&gt;26,"über 26 jährige",""))))</f>
        <v/>
      </c>
    </row>
    <row r="904" spans="1:17" ht="24" customHeight="1" x14ac:dyDescent="0.2">
      <c r="A904" s="106"/>
      <c r="B904" s="38"/>
      <c r="C904" s="126"/>
      <c r="D904" s="127"/>
      <c r="E904" s="128"/>
      <c r="F904" s="111"/>
      <c r="G904" s="113"/>
      <c r="H904" s="115"/>
      <c r="I904" s="116"/>
      <c r="J904" s="117"/>
      <c r="K904" s="118"/>
      <c r="L904" s="119"/>
      <c r="M904" s="121"/>
      <c r="N904" s="124"/>
      <c r="O904" s="125"/>
      <c r="P904" s="96"/>
      <c r="Q904" s="96"/>
    </row>
    <row r="905" spans="1:17" ht="24" customHeight="1" x14ac:dyDescent="0.2">
      <c r="A905" s="105"/>
      <c r="B905" s="107"/>
      <c r="C905" s="108"/>
      <c r="D905" s="108"/>
      <c r="E905" s="109"/>
      <c r="F905" s="110"/>
      <c r="G905" s="112"/>
      <c r="H905" s="114"/>
      <c r="I905" s="107"/>
      <c r="J905" s="108"/>
      <c r="K905" s="109"/>
      <c r="L905" s="119"/>
      <c r="M905" s="120"/>
      <c r="N905" s="122"/>
      <c r="O905" s="123"/>
      <c r="P905" s="96">
        <f t="shared" ref="P905" si="852">H905</f>
        <v>0</v>
      </c>
      <c r="Q905" s="96" t="str">
        <f t="shared" ref="Q905" si="853">IF(AND(G905&gt;0,G905&lt;14),"unter 14 jährige",IF(AND(G905&gt;=14,G905&lt;18),"14 - 17 jährige",IF(AND(G905&gt;=18,G905&lt;27),"18 - 26 jährige",IF(G905&gt;26,"über 26 jährige",""))))</f>
        <v/>
      </c>
    </row>
    <row r="906" spans="1:17" ht="24" customHeight="1" x14ac:dyDescent="0.2">
      <c r="A906" s="106"/>
      <c r="B906" s="38"/>
      <c r="C906" s="126"/>
      <c r="D906" s="127"/>
      <c r="E906" s="128"/>
      <c r="F906" s="111"/>
      <c r="G906" s="113"/>
      <c r="H906" s="115"/>
      <c r="I906" s="116"/>
      <c r="J906" s="117"/>
      <c r="K906" s="118"/>
      <c r="L906" s="119"/>
      <c r="M906" s="121"/>
      <c r="N906" s="124"/>
      <c r="O906" s="125"/>
      <c r="P906" s="96"/>
      <c r="Q906" s="96"/>
    </row>
    <row r="907" spans="1:17" ht="24" customHeight="1" x14ac:dyDescent="0.2">
      <c r="A907" s="105"/>
      <c r="B907" s="107"/>
      <c r="C907" s="108"/>
      <c r="D907" s="108"/>
      <c r="E907" s="109"/>
      <c r="F907" s="110"/>
      <c r="G907" s="112"/>
      <c r="H907" s="114"/>
      <c r="I907" s="107"/>
      <c r="J907" s="108"/>
      <c r="K907" s="109"/>
      <c r="L907" s="119"/>
      <c r="M907" s="120"/>
      <c r="N907" s="122"/>
      <c r="O907" s="123"/>
      <c r="P907" s="96">
        <f t="shared" ref="P907" si="854">H907</f>
        <v>0</v>
      </c>
      <c r="Q907" s="96" t="str">
        <f t="shared" ref="Q907" si="855">IF(AND(G907&gt;0,G907&lt;14),"unter 14 jährige",IF(AND(G907&gt;=14,G907&lt;18),"14 - 17 jährige",IF(AND(G907&gt;=18,G907&lt;27),"18 - 26 jährige",IF(G907&gt;26,"über 26 jährige",""))))</f>
        <v/>
      </c>
    </row>
    <row r="908" spans="1:17" ht="24" customHeight="1" x14ac:dyDescent="0.2">
      <c r="A908" s="106"/>
      <c r="B908" s="38"/>
      <c r="C908" s="126"/>
      <c r="D908" s="127"/>
      <c r="E908" s="128"/>
      <c r="F908" s="111"/>
      <c r="G908" s="113"/>
      <c r="H908" s="115"/>
      <c r="I908" s="116"/>
      <c r="J908" s="117"/>
      <c r="K908" s="118"/>
      <c r="L908" s="119"/>
      <c r="M908" s="121"/>
      <c r="N908" s="124"/>
      <c r="O908" s="125"/>
      <c r="P908" s="96"/>
      <c r="Q908" s="96"/>
    </row>
    <row r="909" spans="1:17" ht="24" customHeight="1" x14ac:dyDescent="0.2">
      <c r="A909" s="105"/>
      <c r="B909" s="107"/>
      <c r="C909" s="108"/>
      <c r="D909" s="108"/>
      <c r="E909" s="109"/>
      <c r="F909" s="110"/>
      <c r="G909" s="112"/>
      <c r="H909" s="114"/>
      <c r="I909" s="107"/>
      <c r="J909" s="108"/>
      <c r="K909" s="109"/>
      <c r="L909" s="119"/>
      <c r="M909" s="120"/>
      <c r="N909" s="122"/>
      <c r="O909" s="123"/>
      <c r="P909" s="96">
        <f t="shared" ref="P909" si="856">H909</f>
        <v>0</v>
      </c>
      <c r="Q909" s="96" t="str">
        <f t="shared" ref="Q909" si="857">IF(AND(G909&gt;0,G909&lt;14),"unter 14 jährige",IF(AND(G909&gt;=14,G909&lt;18),"14 - 17 jährige",IF(AND(G909&gt;=18,G909&lt;27),"18 - 26 jährige",IF(G909&gt;26,"über 26 jährige",""))))</f>
        <v/>
      </c>
    </row>
    <row r="910" spans="1:17" ht="24" customHeight="1" x14ac:dyDescent="0.2">
      <c r="A910" s="106"/>
      <c r="B910" s="38"/>
      <c r="C910" s="126"/>
      <c r="D910" s="127"/>
      <c r="E910" s="128"/>
      <c r="F910" s="111"/>
      <c r="G910" s="113"/>
      <c r="H910" s="115"/>
      <c r="I910" s="116"/>
      <c r="J910" s="117"/>
      <c r="K910" s="118"/>
      <c r="L910" s="119"/>
      <c r="M910" s="121"/>
      <c r="N910" s="124"/>
      <c r="O910" s="125"/>
      <c r="P910" s="96"/>
      <c r="Q910" s="96"/>
    </row>
    <row r="911" spans="1:17" ht="24" customHeight="1" x14ac:dyDescent="0.2">
      <c r="A911" s="105"/>
      <c r="B911" s="107"/>
      <c r="C911" s="108"/>
      <c r="D911" s="108"/>
      <c r="E911" s="109"/>
      <c r="F911" s="110"/>
      <c r="G911" s="112"/>
      <c r="H911" s="114"/>
      <c r="I911" s="107"/>
      <c r="J911" s="108"/>
      <c r="K911" s="109"/>
      <c r="L911" s="119"/>
      <c r="M911" s="120"/>
      <c r="N911" s="122"/>
      <c r="O911" s="123"/>
      <c r="P911" s="96">
        <f t="shared" ref="P911" si="858">H911</f>
        <v>0</v>
      </c>
      <c r="Q911" s="96" t="str">
        <f t="shared" ref="Q911" si="859">IF(AND(G911&gt;0,G911&lt;14),"unter 14 jährige",IF(AND(G911&gt;=14,G911&lt;18),"14 - 17 jährige",IF(AND(G911&gt;=18,G911&lt;27),"18 - 26 jährige",IF(G911&gt;26,"über 26 jährige",""))))</f>
        <v/>
      </c>
    </row>
    <row r="912" spans="1:17" ht="24" customHeight="1" x14ac:dyDescent="0.2">
      <c r="A912" s="106"/>
      <c r="B912" s="38"/>
      <c r="C912" s="126"/>
      <c r="D912" s="127"/>
      <c r="E912" s="128"/>
      <c r="F912" s="111"/>
      <c r="G912" s="113"/>
      <c r="H912" s="115"/>
      <c r="I912" s="116"/>
      <c r="J912" s="117"/>
      <c r="K912" s="118"/>
      <c r="L912" s="119"/>
      <c r="M912" s="121"/>
      <c r="N912" s="124"/>
      <c r="O912" s="125"/>
      <c r="P912" s="96"/>
      <c r="Q912" s="96"/>
    </row>
    <row r="913" spans="1:17" ht="24" customHeight="1" x14ac:dyDescent="0.2">
      <c r="A913" s="105"/>
      <c r="B913" s="107"/>
      <c r="C913" s="108"/>
      <c r="D913" s="108"/>
      <c r="E913" s="109"/>
      <c r="F913" s="110"/>
      <c r="G913" s="112"/>
      <c r="H913" s="114"/>
      <c r="I913" s="107"/>
      <c r="J913" s="108"/>
      <c r="K913" s="109"/>
      <c r="L913" s="119"/>
      <c r="M913" s="120"/>
      <c r="N913" s="122"/>
      <c r="O913" s="123"/>
      <c r="P913" s="96">
        <f t="shared" ref="P913" si="860">H913</f>
        <v>0</v>
      </c>
      <c r="Q913" s="96" t="str">
        <f t="shared" ref="Q913" si="861">IF(AND(G913&gt;0,G913&lt;14),"unter 14 jährige",IF(AND(G913&gt;=14,G913&lt;18),"14 - 17 jährige",IF(AND(G913&gt;=18,G913&lt;27),"18 - 26 jährige",IF(G913&gt;26,"über 26 jährige",""))))</f>
        <v/>
      </c>
    </row>
    <row r="914" spans="1:17" ht="24" customHeight="1" x14ac:dyDescent="0.2">
      <c r="A914" s="106"/>
      <c r="B914" s="38"/>
      <c r="C914" s="126"/>
      <c r="D914" s="127"/>
      <c r="E914" s="128"/>
      <c r="F914" s="111"/>
      <c r="G914" s="113"/>
      <c r="H914" s="115"/>
      <c r="I914" s="116"/>
      <c r="J914" s="117"/>
      <c r="K914" s="118"/>
      <c r="L914" s="119"/>
      <c r="M914" s="121"/>
      <c r="N914" s="124"/>
      <c r="O914" s="125"/>
      <c r="P914" s="96"/>
      <c r="Q914" s="96"/>
    </row>
    <row r="915" spans="1:17" ht="24" customHeight="1" x14ac:dyDescent="0.2">
      <c r="A915" s="105"/>
      <c r="B915" s="107"/>
      <c r="C915" s="108"/>
      <c r="D915" s="108"/>
      <c r="E915" s="109"/>
      <c r="F915" s="110"/>
      <c r="G915" s="112"/>
      <c r="H915" s="114"/>
      <c r="I915" s="107"/>
      <c r="J915" s="108"/>
      <c r="K915" s="109"/>
      <c r="L915" s="119"/>
      <c r="M915" s="120"/>
      <c r="N915" s="122"/>
      <c r="O915" s="123"/>
      <c r="P915" s="96">
        <f t="shared" ref="P915" si="862">H915</f>
        <v>0</v>
      </c>
      <c r="Q915" s="96" t="str">
        <f t="shared" ref="Q915" si="863">IF(AND(G915&gt;0,G915&lt;14),"unter 14 jährige",IF(AND(G915&gt;=14,G915&lt;18),"14 - 17 jährige",IF(AND(G915&gt;=18,G915&lt;27),"18 - 26 jährige",IF(G915&gt;26,"über 26 jährige",""))))</f>
        <v/>
      </c>
    </row>
    <row r="916" spans="1:17" ht="24" customHeight="1" x14ac:dyDescent="0.2">
      <c r="A916" s="106"/>
      <c r="B916" s="38"/>
      <c r="C916" s="126"/>
      <c r="D916" s="127"/>
      <c r="E916" s="128"/>
      <c r="F916" s="111"/>
      <c r="G916" s="113"/>
      <c r="H916" s="115"/>
      <c r="I916" s="116"/>
      <c r="J916" s="117"/>
      <c r="K916" s="118"/>
      <c r="L916" s="119"/>
      <c r="M916" s="121"/>
      <c r="N916" s="124"/>
      <c r="O916" s="125"/>
      <c r="P916" s="96"/>
      <c r="Q916" s="96"/>
    </row>
    <row r="917" spans="1:17" ht="24" customHeight="1" x14ac:dyDescent="0.2">
      <c r="A917" s="105"/>
      <c r="B917" s="107"/>
      <c r="C917" s="108"/>
      <c r="D917" s="108"/>
      <c r="E917" s="109"/>
      <c r="F917" s="110"/>
      <c r="G917" s="112"/>
      <c r="H917" s="114"/>
      <c r="I917" s="107"/>
      <c r="J917" s="108"/>
      <c r="K917" s="109"/>
      <c r="L917" s="119"/>
      <c r="M917" s="120"/>
      <c r="N917" s="122"/>
      <c r="O917" s="123"/>
      <c r="P917" s="96">
        <f t="shared" ref="P917" si="864">H917</f>
        <v>0</v>
      </c>
      <c r="Q917" s="96" t="str">
        <f t="shared" ref="Q917" si="865">IF(AND(G917&gt;0,G917&lt;14),"unter 14 jährige",IF(AND(G917&gt;=14,G917&lt;18),"14 - 17 jährige",IF(AND(G917&gt;=18,G917&lt;27),"18 - 26 jährige",IF(G917&gt;26,"über 26 jährige",""))))</f>
        <v/>
      </c>
    </row>
    <row r="918" spans="1:17" ht="24" customHeight="1" x14ac:dyDescent="0.2">
      <c r="A918" s="106"/>
      <c r="B918" s="38"/>
      <c r="C918" s="126"/>
      <c r="D918" s="127"/>
      <c r="E918" s="128"/>
      <c r="F918" s="111"/>
      <c r="G918" s="113"/>
      <c r="H918" s="115"/>
      <c r="I918" s="116"/>
      <c r="J918" s="117"/>
      <c r="K918" s="118"/>
      <c r="L918" s="119"/>
      <c r="M918" s="121"/>
      <c r="N918" s="124"/>
      <c r="O918" s="125"/>
      <c r="P918" s="96"/>
      <c r="Q918" s="96"/>
    </row>
    <row r="919" spans="1:17" ht="24" customHeight="1" x14ac:dyDescent="0.2">
      <c r="A919" s="105"/>
      <c r="B919" s="107"/>
      <c r="C919" s="108"/>
      <c r="D919" s="108"/>
      <c r="E919" s="109"/>
      <c r="F919" s="110"/>
      <c r="G919" s="112"/>
      <c r="H919" s="114"/>
      <c r="I919" s="107"/>
      <c r="J919" s="108"/>
      <c r="K919" s="109"/>
      <c r="L919" s="119"/>
      <c r="M919" s="120"/>
      <c r="N919" s="122"/>
      <c r="O919" s="123"/>
      <c r="P919" s="96">
        <f t="shared" ref="P919" si="866">H919</f>
        <v>0</v>
      </c>
      <c r="Q919" s="96" t="str">
        <f t="shared" ref="Q919" si="867">IF(AND(G919&gt;0,G919&lt;14),"unter 14 jährige",IF(AND(G919&gt;=14,G919&lt;18),"14 - 17 jährige",IF(AND(G919&gt;=18,G919&lt;27),"18 - 26 jährige",IF(G919&gt;26,"über 26 jährige",""))))</f>
        <v/>
      </c>
    </row>
    <row r="920" spans="1:17" ht="24" customHeight="1" x14ac:dyDescent="0.2">
      <c r="A920" s="106"/>
      <c r="B920" s="38"/>
      <c r="C920" s="126"/>
      <c r="D920" s="127"/>
      <c r="E920" s="128"/>
      <c r="F920" s="111"/>
      <c r="G920" s="113"/>
      <c r="H920" s="115"/>
      <c r="I920" s="116"/>
      <c r="J920" s="117"/>
      <c r="K920" s="118"/>
      <c r="L920" s="119"/>
      <c r="M920" s="121"/>
      <c r="N920" s="124"/>
      <c r="O920" s="125"/>
      <c r="P920" s="96"/>
      <c r="Q920" s="96"/>
    </row>
    <row r="921" spans="1:17" ht="24" customHeight="1" x14ac:dyDescent="0.2">
      <c r="A921" s="105"/>
      <c r="B921" s="107"/>
      <c r="C921" s="108"/>
      <c r="D921" s="108"/>
      <c r="E921" s="109"/>
      <c r="F921" s="110"/>
      <c r="G921" s="112"/>
      <c r="H921" s="114"/>
      <c r="I921" s="107"/>
      <c r="J921" s="108"/>
      <c r="K921" s="109"/>
      <c r="L921" s="119"/>
      <c r="M921" s="120"/>
      <c r="N921" s="122"/>
      <c r="O921" s="123"/>
      <c r="P921" s="96">
        <f t="shared" ref="P921" si="868">H921</f>
        <v>0</v>
      </c>
      <c r="Q921" s="96" t="str">
        <f t="shared" ref="Q921" si="869">IF(AND(G921&gt;0,G921&lt;14),"unter 14 jährige",IF(AND(G921&gt;=14,G921&lt;18),"14 - 17 jährige",IF(AND(G921&gt;=18,G921&lt;27),"18 - 26 jährige",IF(G921&gt;26,"über 26 jährige",""))))</f>
        <v/>
      </c>
    </row>
    <row r="922" spans="1:17" ht="24" customHeight="1" x14ac:dyDescent="0.2">
      <c r="A922" s="106"/>
      <c r="B922" s="38"/>
      <c r="C922" s="126"/>
      <c r="D922" s="127"/>
      <c r="E922" s="128"/>
      <c r="F922" s="111"/>
      <c r="G922" s="113"/>
      <c r="H922" s="115"/>
      <c r="I922" s="116"/>
      <c r="J922" s="117"/>
      <c r="K922" s="118"/>
      <c r="L922" s="119"/>
      <c r="M922" s="121"/>
      <c r="N922" s="124"/>
      <c r="O922" s="125"/>
      <c r="P922" s="96"/>
      <c r="Q922" s="96"/>
    </row>
    <row r="923" spans="1:17" ht="24" customHeight="1" x14ac:dyDescent="0.2">
      <c r="A923" s="105"/>
      <c r="B923" s="107"/>
      <c r="C923" s="108"/>
      <c r="D923" s="108"/>
      <c r="E923" s="109"/>
      <c r="F923" s="110"/>
      <c r="G923" s="112"/>
      <c r="H923" s="114"/>
      <c r="I923" s="107"/>
      <c r="J923" s="108"/>
      <c r="K923" s="109"/>
      <c r="L923" s="119"/>
      <c r="M923" s="120"/>
      <c r="N923" s="122"/>
      <c r="O923" s="123"/>
      <c r="P923" s="96">
        <f t="shared" ref="P923" si="870">H923</f>
        <v>0</v>
      </c>
      <c r="Q923" s="96" t="str">
        <f t="shared" ref="Q923" si="871">IF(AND(G923&gt;0,G923&lt;14),"unter 14 jährige",IF(AND(G923&gt;=14,G923&lt;18),"14 - 17 jährige",IF(AND(G923&gt;=18,G923&lt;27),"18 - 26 jährige",IF(G923&gt;26,"über 26 jährige",""))))</f>
        <v/>
      </c>
    </row>
    <row r="924" spans="1:17" ht="24" customHeight="1" x14ac:dyDescent="0.2">
      <c r="A924" s="106"/>
      <c r="B924" s="38"/>
      <c r="C924" s="126"/>
      <c r="D924" s="127"/>
      <c r="E924" s="128"/>
      <c r="F924" s="111"/>
      <c r="G924" s="113"/>
      <c r="H924" s="115"/>
      <c r="I924" s="116"/>
      <c r="J924" s="117"/>
      <c r="K924" s="118"/>
      <c r="L924" s="119"/>
      <c r="M924" s="121"/>
      <c r="N924" s="124"/>
      <c r="O924" s="125"/>
      <c r="P924" s="96"/>
      <c r="Q924" s="96"/>
    </row>
    <row r="925" spans="1:17" ht="24" customHeight="1" x14ac:dyDescent="0.2">
      <c r="A925" s="105"/>
      <c r="B925" s="107"/>
      <c r="C925" s="108"/>
      <c r="D925" s="108"/>
      <c r="E925" s="109"/>
      <c r="F925" s="110"/>
      <c r="G925" s="112"/>
      <c r="H925" s="114"/>
      <c r="I925" s="107"/>
      <c r="J925" s="108"/>
      <c r="K925" s="109"/>
      <c r="L925" s="119"/>
      <c r="M925" s="120"/>
      <c r="N925" s="122"/>
      <c r="O925" s="123"/>
      <c r="P925" s="96">
        <f t="shared" ref="P925" si="872">H925</f>
        <v>0</v>
      </c>
      <c r="Q925" s="96" t="str">
        <f t="shared" ref="Q925" si="873">IF(AND(G925&gt;0,G925&lt;14),"unter 14 jährige",IF(AND(G925&gt;=14,G925&lt;18),"14 - 17 jährige",IF(AND(G925&gt;=18,G925&lt;27),"18 - 26 jährige",IF(G925&gt;26,"über 26 jährige",""))))</f>
        <v/>
      </c>
    </row>
    <row r="926" spans="1:17" ht="24" customHeight="1" x14ac:dyDescent="0.2">
      <c r="A926" s="106"/>
      <c r="B926" s="38"/>
      <c r="C926" s="126"/>
      <c r="D926" s="127"/>
      <c r="E926" s="128"/>
      <c r="F926" s="111"/>
      <c r="G926" s="113"/>
      <c r="H926" s="115"/>
      <c r="I926" s="116"/>
      <c r="J926" s="117"/>
      <c r="K926" s="118"/>
      <c r="L926" s="119"/>
      <c r="M926" s="121"/>
      <c r="N926" s="124"/>
      <c r="O926" s="125"/>
      <c r="P926" s="96"/>
      <c r="Q926" s="96"/>
    </row>
    <row r="927" spans="1:17" ht="24" customHeight="1" x14ac:dyDescent="0.2">
      <c r="A927" s="105"/>
      <c r="B927" s="107"/>
      <c r="C927" s="108"/>
      <c r="D927" s="108"/>
      <c r="E927" s="109"/>
      <c r="F927" s="110"/>
      <c r="G927" s="112"/>
      <c r="H927" s="114"/>
      <c r="I927" s="107"/>
      <c r="J927" s="108"/>
      <c r="K927" s="109"/>
      <c r="L927" s="119"/>
      <c r="M927" s="120"/>
      <c r="N927" s="122"/>
      <c r="O927" s="123"/>
      <c r="P927" s="96">
        <f t="shared" ref="P927" si="874">H927</f>
        <v>0</v>
      </c>
      <c r="Q927" s="96" t="str">
        <f t="shared" ref="Q927" si="875">IF(AND(G927&gt;0,G927&lt;14),"unter 14 jährige",IF(AND(G927&gt;=14,G927&lt;18),"14 - 17 jährige",IF(AND(G927&gt;=18,G927&lt;27),"18 - 26 jährige",IF(G927&gt;26,"über 26 jährige",""))))</f>
        <v/>
      </c>
    </row>
    <row r="928" spans="1:17" ht="24" customHeight="1" x14ac:dyDescent="0.2">
      <c r="A928" s="106"/>
      <c r="B928" s="38"/>
      <c r="C928" s="126"/>
      <c r="D928" s="127"/>
      <c r="E928" s="128"/>
      <c r="F928" s="111"/>
      <c r="G928" s="113"/>
      <c r="H928" s="115"/>
      <c r="I928" s="116"/>
      <c r="J928" s="117"/>
      <c r="K928" s="118"/>
      <c r="L928" s="119"/>
      <c r="M928" s="121"/>
      <c r="N928" s="124"/>
      <c r="O928" s="125"/>
      <c r="P928" s="96"/>
      <c r="Q928" s="96"/>
    </row>
    <row r="929" spans="1:17" ht="24" customHeight="1" x14ac:dyDescent="0.2">
      <c r="A929" s="105"/>
      <c r="B929" s="107"/>
      <c r="C929" s="108"/>
      <c r="D929" s="108"/>
      <c r="E929" s="109"/>
      <c r="F929" s="110"/>
      <c r="G929" s="112"/>
      <c r="H929" s="114"/>
      <c r="I929" s="107"/>
      <c r="J929" s="108"/>
      <c r="K929" s="109"/>
      <c r="L929" s="119"/>
      <c r="M929" s="120"/>
      <c r="N929" s="122"/>
      <c r="O929" s="123"/>
      <c r="P929" s="96">
        <f t="shared" ref="P929" si="876">H929</f>
        <v>0</v>
      </c>
      <c r="Q929" s="96" t="str">
        <f t="shared" ref="Q929" si="877">IF(AND(G929&gt;0,G929&lt;14),"unter 14 jährige",IF(AND(G929&gt;=14,G929&lt;18),"14 - 17 jährige",IF(AND(G929&gt;=18,G929&lt;27),"18 - 26 jährige",IF(G929&gt;26,"über 26 jährige",""))))</f>
        <v/>
      </c>
    </row>
    <row r="930" spans="1:17" ht="24" customHeight="1" x14ac:dyDescent="0.2">
      <c r="A930" s="106"/>
      <c r="B930" s="38"/>
      <c r="C930" s="126"/>
      <c r="D930" s="127"/>
      <c r="E930" s="128"/>
      <c r="F930" s="111"/>
      <c r="G930" s="113"/>
      <c r="H930" s="115"/>
      <c r="I930" s="116"/>
      <c r="J930" s="117"/>
      <c r="K930" s="118"/>
      <c r="L930" s="119"/>
      <c r="M930" s="121"/>
      <c r="N930" s="124"/>
      <c r="O930" s="125"/>
      <c r="P930" s="96"/>
      <c r="Q930" s="96"/>
    </row>
    <row r="931" spans="1:17" ht="24" customHeight="1" x14ac:dyDescent="0.2">
      <c r="A931" s="105"/>
      <c r="B931" s="107"/>
      <c r="C931" s="108"/>
      <c r="D931" s="108"/>
      <c r="E931" s="109"/>
      <c r="F931" s="110"/>
      <c r="G931" s="112"/>
      <c r="H931" s="114"/>
      <c r="I931" s="107"/>
      <c r="J931" s="108"/>
      <c r="K931" s="109"/>
      <c r="L931" s="119"/>
      <c r="M931" s="120"/>
      <c r="N931" s="122"/>
      <c r="O931" s="123"/>
      <c r="P931" s="96">
        <f t="shared" ref="P931" si="878">H931</f>
        <v>0</v>
      </c>
      <c r="Q931" s="96" t="str">
        <f t="shared" ref="Q931" si="879">IF(AND(G931&gt;0,G931&lt;14),"unter 14 jährige",IF(AND(G931&gt;=14,G931&lt;18),"14 - 17 jährige",IF(AND(G931&gt;=18,G931&lt;27),"18 - 26 jährige",IF(G931&gt;26,"über 26 jährige",""))))</f>
        <v/>
      </c>
    </row>
    <row r="932" spans="1:17" ht="24" customHeight="1" x14ac:dyDescent="0.2">
      <c r="A932" s="106"/>
      <c r="B932" s="38"/>
      <c r="C932" s="126"/>
      <c r="D932" s="127"/>
      <c r="E932" s="128"/>
      <c r="F932" s="111"/>
      <c r="G932" s="113"/>
      <c r="H932" s="115"/>
      <c r="I932" s="116"/>
      <c r="J932" s="117"/>
      <c r="K932" s="118"/>
      <c r="L932" s="119"/>
      <c r="M932" s="121"/>
      <c r="N932" s="124"/>
      <c r="O932" s="125"/>
      <c r="P932" s="96"/>
      <c r="Q932" s="96"/>
    </row>
    <row r="933" spans="1:17" ht="24" customHeight="1" x14ac:dyDescent="0.2">
      <c r="A933" s="105"/>
      <c r="B933" s="107"/>
      <c r="C933" s="108"/>
      <c r="D933" s="108"/>
      <c r="E933" s="109"/>
      <c r="F933" s="110"/>
      <c r="G933" s="112"/>
      <c r="H933" s="114"/>
      <c r="I933" s="107"/>
      <c r="J933" s="108"/>
      <c r="K933" s="109"/>
      <c r="L933" s="119"/>
      <c r="M933" s="120"/>
      <c r="N933" s="122"/>
      <c r="O933" s="123"/>
      <c r="P933" s="96">
        <f t="shared" ref="P933" si="880">H933</f>
        <v>0</v>
      </c>
      <c r="Q933" s="96" t="str">
        <f t="shared" ref="Q933" si="881">IF(AND(G933&gt;0,G933&lt;14),"unter 14 jährige",IF(AND(G933&gt;=14,G933&lt;18),"14 - 17 jährige",IF(AND(G933&gt;=18,G933&lt;27),"18 - 26 jährige",IF(G933&gt;26,"über 26 jährige",""))))</f>
        <v/>
      </c>
    </row>
    <row r="934" spans="1:17" ht="24" customHeight="1" x14ac:dyDescent="0.2">
      <c r="A934" s="106"/>
      <c r="B934" s="38"/>
      <c r="C934" s="126"/>
      <c r="D934" s="127"/>
      <c r="E934" s="128"/>
      <c r="F934" s="111"/>
      <c r="G934" s="113"/>
      <c r="H934" s="115"/>
      <c r="I934" s="116"/>
      <c r="J934" s="117"/>
      <c r="K934" s="118"/>
      <c r="L934" s="119"/>
      <c r="M934" s="121"/>
      <c r="N934" s="124"/>
      <c r="O934" s="125"/>
      <c r="P934" s="96"/>
      <c r="Q934" s="96"/>
    </row>
    <row r="935" spans="1:17" ht="24" customHeight="1" x14ac:dyDescent="0.2">
      <c r="A935" s="105"/>
      <c r="B935" s="107"/>
      <c r="C935" s="108"/>
      <c r="D935" s="108"/>
      <c r="E935" s="109"/>
      <c r="F935" s="110"/>
      <c r="G935" s="112"/>
      <c r="H935" s="114"/>
      <c r="I935" s="107"/>
      <c r="J935" s="108"/>
      <c r="K935" s="109"/>
      <c r="L935" s="119"/>
      <c r="M935" s="120"/>
      <c r="N935" s="122"/>
      <c r="O935" s="123"/>
      <c r="P935" s="96">
        <f t="shared" ref="P935" si="882">H935</f>
        <v>0</v>
      </c>
      <c r="Q935" s="96" t="str">
        <f t="shared" ref="Q935" si="883">IF(AND(G935&gt;0,G935&lt;14),"unter 14 jährige",IF(AND(G935&gt;=14,G935&lt;18),"14 - 17 jährige",IF(AND(G935&gt;=18,G935&lt;27),"18 - 26 jährige",IF(G935&gt;26,"über 26 jährige",""))))</f>
        <v/>
      </c>
    </row>
    <row r="936" spans="1:17" ht="24" customHeight="1" x14ac:dyDescent="0.2">
      <c r="A936" s="106"/>
      <c r="B936" s="38"/>
      <c r="C936" s="126"/>
      <c r="D936" s="127"/>
      <c r="E936" s="128"/>
      <c r="F936" s="111"/>
      <c r="G936" s="113"/>
      <c r="H936" s="115"/>
      <c r="I936" s="116"/>
      <c r="J936" s="117"/>
      <c r="K936" s="118"/>
      <c r="L936" s="119"/>
      <c r="M936" s="121"/>
      <c r="N936" s="124"/>
      <c r="O936" s="125"/>
      <c r="P936" s="96"/>
      <c r="Q936" s="96"/>
    </row>
    <row r="937" spans="1:17" ht="24" customHeight="1" x14ac:dyDescent="0.2">
      <c r="A937" s="105"/>
      <c r="B937" s="107"/>
      <c r="C937" s="108"/>
      <c r="D937" s="108"/>
      <c r="E937" s="109"/>
      <c r="F937" s="110"/>
      <c r="G937" s="112"/>
      <c r="H937" s="114"/>
      <c r="I937" s="107"/>
      <c r="J937" s="108"/>
      <c r="K937" s="109"/>
      <c r="L937" s="119"/>
      <c r="M937" s="120"/>
      <c r="N937" s="122"/>
      <c r="O937" s="123"/>
      <c r="P937" s="96">
        <f t="shared" ref="P937" si="884">H937</f>
        <v>0</v>
      </c>
      <c r="Q937" s="96" t="str">
        <f t="shared" ref="Q937" si="885">IF(AND(G937&gt;0,G937&lt;14),"unter 14 jährige",IF(AND(G937&gt;=14,G937&lt;18),"14 - 17 jährige",IF(AND(G937&gt;=18,G937&lt;27),"18 - 26 jährige",IF(G937&gt;26,"über 26 jährige",""))))</f>
        <v/>
      </c>
    </row>
    <row r="938" spans="1:17" ht="24" customHeight="1" x14ac:dyDescent="0.2">
      <c r="A938" s="106"/>
      <c r="B938" s="38"/>
      <c r="C938" s="126"/>
      <c r="D938" s="127"/>
      <c r="E938" s="128"/>
      <c r="F938" s="111"/>
      <c r="G938" s="113"/>
      <c r="H938" s="115"/>
      <c r="I938" s="116"/>
      <c r="J938" s="117"/>
      <c r="K938" s="118"/>
      <c r="L938" s="119"/>
      <c r="M938" s="121"/>
      <c r="N938" s="124"/>
      <c r="O938" s="125"/>
      <c r="P938" s="96"/>
      <c r="Q938" s="96"/>
    </row>
    <row r="939" spans="1:17" ht="24" customHeight="1" x14ac:dyDescent="0.2">
      <c r="A939" s="105"/>
      <c r="B939" s="107"/>
      <c r="C939" s="108"/>
      <c r="D939" s="108"/>
      <c r="E939" s="109"/>
      <c r="F939" s="110"/>
      <c r="G939" s="112"/>
      <c r="H939" s="114"/>
      <c r="I939" s="107"/>
      <c r="J939" s="108"/>
      <c r="K939" s="109"/>
      <c r="L939" s="119"/>
      <c r="M939" s="120"/>
      <c r="N939" s="122"/>
      <c r="O939" s="123"/>
      <c r="P939" s="96">
        <f t="shared" ref="P939" si="886">H939</f>
        <v>0</v>
      </c>
      <c r="Q939" s="96" t="str">
        <f t="shared" ref="Q939" si="887">IF(AND(G939&gt;0,G939&lt;14),"unter 14 jährige",IF(AND(G939&gt;=14,G939&lt;18),"14 - 17 jährige",IF(AND(G939&gt;=18,G939&lt;27),"18 - 26 jährige",IF(G939&gt;26,"über 26 jährige",""))))</f>
        <v/>
      </c>
    </row>
    <row r="940" spans="1:17" ht="24" customHeight="1" x14ac:dyDescent="0.2">
      <c r="A940" s="106"/>
      <c r="B940" s="38"/>
      <c r="C940" s="126"/>
      <c r="D940" s="127"/>
      <c r="E940" s="128"/>
      <c r="F940" s="111"/>
      <c r="G940" s="113"/>
      <c r="H940" s="115"/>
      <c r="I940" s="116"/>
      <c r="J940" s="117"/>
      <c r="K940" s="118"/>
      <c r="L940" s="119"/>
      <c r="M940" s="121"/>
      <c r="N940" s="124"/>
      <c r="O940" s="125"/>
      <c r="P940" s="96"/>
      <c r="Q940" s="96"/>
    </row>
    <row r="941" spans="1:17" ht="24" customHeight="1" x14ac:dyDescent="0.2">
      <c r="A941" s="105"/>
      <c r="B941" s="107"/>
      <c r="C941" s="108"/>
      <c r="D941" s="108"/>
      <c r="E941" s="109"/>
      <c r="F941" s="110"/>
      <c r="G941" s="112"/>
      <c r="H941" s="114"/>
      <c r="I941" s="107"/>
      <c r="J941" s="108"/>
      <c r="K941" s="109"/>
      <c r="L941" s="119"/>
      <c r="M941" s="120"/>
      <c r="N941" s="122"/>
      <c r="O941" s="123"/>
      <c r="P941" s="96">
        <f t="shared" ref="P941" si="888">H941</f>
        <v>0</v>
      </c>
      <c r="Q941" s="96" t="str">
        <f t="shared" ref="Q941" si="889">IF(AND(G941&gt;0,G941&lt;14),"unter 14 jährige",IF(AND(G941&gt;=14,G941&lt;18),"14 - 17 jährige",IF(AND(G941&gt;=18,G941&lt;27),"18 - 26 jährige",IF(G941&gt;26,"über 26 jährige",""))))</f>
        <v/>
      </c>
    </row>
    <row r="942" spans="1:17" ht="24" customHeight="1" x14ac:dyDescent="0.2">
      <c r="A942" s="106"/>
      <c r="B942" s="38"/>
      <c r="C942" s="126"/>
      <c r="D942" s="127"/>
      <c r="E942" s="128"/>
      <c r="F942" s="111"/>
      <c r="G942" s="113"/>
      <c r="H942" s="115"/>
      <c r="I942" s="116"/>
      <c r="J942" s="117"/>
      <c r="K942" s="118"/>
      <c r="L942" s="119"/>
      <c r="M942" s="121"/>
      <c r="N942" s="124"/>
      <c r="O942" s="125"/>
      <c r="P942" s="96"/>
      <c r="Q942" s="96"/>
    </row>
    <row r="943" spans="1:17" ht="24" customHeight="1" x14ac:dyDescent="0.2">
      <c r="A943" s="105"/>
      <c r="B943" s="107"/>
      <c r="C943" s="108"/>
      <c r="D943" s="108"/>
      <c r="E943" s="109"/>
      <c r="F943" s="110"/>
      <c r="G943" s="112"/>
      <c r="H943" s="114"/>
      <c r="I943" s="107"/>
      <c r="J943" s="108"/>
      <c r="K943" s="109"/>
      <c r="L943" s="119"/>
      <c r="M943" s="120"/>
      <c r="N943" s="122"/>
      <c r="O943" s="123"/>
      <c r="P943" s="96">
        <f t="shared" ref="P943" si="890">H943</f>
        <v>0</v>
      </c>
      <c r="Q943" s="96" t="str">
        <f t="shared" ref="Q943" si="891">IF(AND(G943&gt;0,G943&lt;14),"unter 14 jährige",IF(AND(G943&gt;=14,G943&lt;18),"14 - 17 jährige",IF(AND(G943&gt;=18,G943&lt;27),"18 - 26 jährige",IF(G943&gt;26,"über 26 jährige",""))))</f>
        <v/>
      </c>
    </row>
    <row r="944" spans="1:17" ht="24" customHeight="1" x14ac:dyDescent="0.2">
      <c r="A944" s="106"/>
      <c r="B944" s="38"/>
      <c r="C944" s="126"/>
      <c r="D944" s="127"/>
      <c r="E944" s="128"/>
      <c r="F944" s="111"/>
      <c r="G944" s="113"/>
      <c r="H944" s="115"/>
      <c r="I944" s="116"/>
      <c r="J944" s="117"/>
      <c r="K944" s="118"/>
      <c r="L944" s="119"/>
      <c r="M944" s="121"/>
      <c r="N944" s="124"/>
      <c r="O944" s="125"/>
      <c r="P944" s="96"/>
      <c r="Q944" s="96"/>
    </row>
    <row r="945" spans="1:17" ht="24" customHeight="1" x14ac:dyDescent="0.2">
      <c r="A945" s="105"/>
      <c r="B945" s="107"/>
      <c r="C945" s="108"/>
      <c r="D945" s="108"/>
      <c r="E945" s="109"/>
      <c r="F945" s="110"/>
      <c r="G945" s="112"/>
      <c r="H945" s="114"/>
      <c r="I945" s="107"/>
      <c r="J945" s="108"/>
      <c r="K945" s="109"/>
      <c r="L945" s="119"/>
      <c r="M945" s="120"/>
      <c r="N945" s="122"/>
      <c r="O945" s="123"/>
      <c r="P945" s="96">
        <f t="shared" ref="P945" si="892">H945</f>
        <v>0</v>
      </c>
      <c r="Q945" s="96" t="str">
        <f t="shared" ref="Q945" si="893">IF(AND(G945&gt;0,G945&lt;14),"unter 14 jährige",IF(AND(G945&gt;=14,G945&lt;18),"14 - 17 jährige",IF(AND(G945&gt;=18,G945&lt;27),"18 - 26 jährige",IF(G945&gt;26,"über 26 jährige",""))))</f>
        <v/>
      </c>
    </row>
    <row r="946" spans="1:17" ht="24" customHeight="1" x14ac:dyDescent="0.2">
      <c r="A946" s="106"/>
      <c r="B946" s="38"/>
      <c r="C946" s="126"/>
      <c r="D946" s="127"/>
      <c r="E946" s="128"/>
      <c r="F946" s="111"/>
      <c r="G946" s="113"/>
      <c r="H946" s="115"/>
      <c r="I946" s="116"/>
      <c r="J946" s="117"/>
      <c r="K946" s="118"/>
      <c r="L946" s="119"/>
      <c r="M946" s="121"/>
      <c r="N946" s="124"/>
      <c r="O946" s="125"/>
      <c r="P946" s="96"/>
      <c r="Q946" s="96"/>
    </row>
    <row r="947" spans="1:17" ht="24" customHeight="1" x14ac:dyDescent="0.2">
      <c r="A947" s="105"/>
      <c r="B947" s="107"/>
      <c r="C947" s="108"/>
      <c r="D947" s="108"/>
      <c r="E947" s="109"/>
      <c r="F947" s="110"/>
      <c r="G947" s="112"/>
      <c r="H947" s="114"/>
      <c r="I947" s="107"/>
      <c r="J947" s="108"/>
      <c r="K947" s="109"/>
      <c r="L947" s="119"/>
      <c r="M947" s="120"/>
      <c r="N947" s="122"/>
      <c r="O947" s="123"/>
      <c r="P947" s="96">
        <f t="shared" ref="P947" si="894">H947</f>
        <v>0</v>
      </c>
      <c r="Q947" s="96" t="str">
        <f t="shared" ref="Q947" si="895">IF(AND(G947&gt;0,G947&lt;14),"unter 14 jährige",IF(AND(G947&gt;=14,G947&lt;18),"14 - 17 jährige",IF(AND(G947&gt;=18,G947&lt;27),"18 - 26 jährige",IF(G947&gt;26,"über 26 jährige",""))))</f>
        <v/>
      </c>
    </row>
    <row r="948" spans="1:17" ht="24" customHeight="1" x14ac:dyDescent="0.2">
      <c r="A948" s="106"/>
      <c r="B948" s="38"/>
      <c r="C948" s="126"/>
      <c r="D948" s="127"/>
      <c r="E948" s="128"/>
      <c r="F948" s="111"/>
      <c r="G948" s="113"/>
      <c r="H948" s="115"/>
      <c r="I948" s="116"/>
      <c r="J948" s="117"/>
      <c r="K948" s="118"/>
      <c r="L948" s="119"/>
      <c r="M948" s="121"/>
      <c r="N948" s="124"/>
      <c r="O948" s="125"/>
      <c r="P948" s="96"/>
      <c r="Q948" s="96"/>
    </row>
    <row r="949" spans="1:17" ht="24" customHeight="1" x14ac:dyDescent="0.2">
      <c r="A949" s="105"/>
      <c r="B949" s="107"/>
      <c r="C949" s="108"/>
      <c r="D949" s="108"/>
      <c r="E949" s="109"/>
      <c r="F949" s="110"/>
      <c r="G949" s="112"/>
      <c r="H949" s="114"/>
      <c r="I949" s="107"/>
      <c r="J949" s="108"/>
      <c r="K949" s="109"/>
      <c r="L949" s="119"/>
      <c r="M949" s="120"/>
      <c r="N949" s="122"/>
      <c r="O949" s="123"/>
      <c r="P949" s="96">
        <f t="shared" ref="P949" si="896">H949</f>
        <v>0</v>
      </c>
      <c r="Q949" s="96" t="str">
        <f t="shared" ref="Q949" si="897">IF(AND(G949&gt;0,G949&lt;14),"unter 14 jährige",IF(AND(G949&gt;=14,G949&lt;18),"14 - 17 jährige",IF(AND(G949&gt;=18,G949&lt;27),"18 - 26 jährige",IF(G949&gt;26,"über 26 jährige",""))))</f>
        <v/>
      </c>
    </row>
    <row r="950" spans="1:17" ht="24" customHeight="1" x14ac:dyDescent="0.2">
      <c r="A950" s="106"/>
      <c r="B950" s="38"/>
      <c r="C950" s="126"/>
      <c r="D950" s="127"/>
      <c r="E950" s="128"/>
      <c r="F950" s="111"/>
      <c r="G950" s="113"/>
      <c r="H950" s="115"/>
      <c r="I950" s="116"/>
      <c r="J950" s="117"/>
      <c r="K950" s="118"/>
      <c r="L950" s="119"/>
      <c r="M950" s="121"/>
      <c r="N950" s="124"/>
      <c r="O950" s="125"/>
      <c r="P950" s="96"/>
      <c r="Q950" s="96"/>
    </row>
    <row r="951" spans="1:17" ht="24" customHeight="1" x14ac:dyDescent="0.2">
      <c r="A951" s="105"/>
      <c r="B951" s="107"/>
      <c r="C951" s="108"/>
      <c r="D951" s="108"/>
      <c r="E951" s="109"/>
      <c r="F951" s="110"/>
      <c r="G951" s="112"/>
      <c r="H951" s="114"/>
      <c r="I951" s="107"/>
      <c r="J951" s="108"/>
      <c r="K951" s="109"/>
      <c r="L951" s="119"/>
      <c r="M951" s="120"/>
      <c r="N951" s="122"/>
      <c r="O951" s="123"/>
      <c r="P951" s="96">
        <f t="shared" ref="P951" si="898">H951</f>
        <v>0</v>
      </c>
      <c r="Q951" s="96" t="str">
        <f t="shared" ref="Q951" si="899">IF(AND(G951&gt;0,G951&lt;14),"unter 14 jährige",IF(AND(G951&gt;=14,G951&lt;18),"14 - 17 jährige",IF(AND(G951&gt;=18,G951&lt;27),"18 - 26 jährige",IF(G951&gt;26,"über 26 jährige",""))))</f>
        <v/>
      </c>
    </row>
    <row r="952" spans="1:17" ht="24" customHeight="1" x14ac:dyDescent="0.2">
      <c r="A952" s="106"/>
      <c r="B952" s="38"/>
      <c r="C952" s="126"/>
      <c r="D952" s="127"/>
      <c r="E952" s="128"/>
      <c r="F952" s="111"/>
      <c r="G952" s="113"/>
      <c r="H952" s="115"/>
      <c r="I952" s="116"/>
      <c r="J952" s="117"/>
      <c r="K952" s="118"/>
      <c r="L952" s="119"/>
      <c r="M952" s="121"/>
      <c r="N952" s="124"/>
      <c r="O952" s="125"/>
      <c r="P952" s="96"/>
      <c r="Q952" s="96"/>
    </row>
    <row r="953" spans="1:17" ht="24" customHeight="1" x14ac:dyDescent="0.2">
      <c r="A953" s="105"/>
      <c r="B953" s="107"/>
      <c r="C953" s="108"/>
      <c r="D953" s="108"/>
      <c r="E953" s="109"/>
      <c r="F953" s="110"/>
      <c r="G953" s="112"/>
      <c r="H953" s="114"/>
      <c r="I953" s="107"/>
      <c r="J953" s="108"/>
      <c r="K953" s="109"/>
      <c r="L953" s="119"/>
      <c r="M953" s="120"/>
      <c r="N953" s="122"/>
      <c r="O953" s="123"/>
      <c r="P953" s="96">
        <f t="shared" ref="P953" si="900">H953</f>
        <v>0</v>
      </c>
      <c r="Q953" s="96" t="str">
        <f t="shared" ref="Q953" si="901">IF(AND(G953&gt;0,G953&lt;14),"unter 14 jährige",IF(AND(G953&gt;=14,G953&lt;18),"14 - 17 jährige",IF(AND(G953&gt;=18,G953&lt;27),"18 - 26 jährige",IF(G953&gt;26,"über 26 jährige",""))))</f>
        <v/>
      </c>
    </row>
    <row r="954" spans="1:17" ht="24" customHeight="1" x14ac:dyDescent="0.2">
      <c r="A954" s="106"/>
      <c r="B954" s="38"/>
      <c r="C954" s="126"/>
      <c r="D954" s="127"/>
      <c r="E954" s="128"/>
      <c r="F954" s="111"/>
      <c r="G954" s="113"/>
      <c r="H954" s="115"/>
      <c r="I954" s="116"/>
      <c r="J954" s="117"/>
      <c r="K954" s="118"/>
      <c r="L954" s="119"/>
      <c r="M954" s="121"/>
      <c r="N954" s="124"/>
      <c r="O954" s="125"/>
      <c r="P954" s="96"/>
      <c r="Q954" s="96"/>
    </row>
    <row r="955" spans="1:17" ht="24" customHeight="1" x14ac:dyDescent="0.2">
      <c r="A955" s="105"/>
      <c r="B955" s="107"/>
      <c r="C955" s="108"/>
      <c r="D955" s="108"/>
      <c r="E955" s="109"/>
      <c r="F955" s="110"/>
      <c r="G955" s="112"/>
      <c r="H955" s="114"/>
      <c r="I955" s="107"/>
      <c r="J955" s="108"/>
      <c r="K955" s="109"/>
      <c r="L955" s="119"/>
      <c r="M955" s="120"/>
      <c r="N955" s="122"/>
      <c r="O955" s="123"/>
      <c r="P955" s="96">
        <f t="shared" ref="P955" si="902">H955</f>
        <v>0</v>
      </c>
      <c r="Q955" s="96" t="str">
        <f t="shared" ref="Q955" si="903">IF(AND(G955&gt;0,G955&lt;14),"unter 14 jährige",IF(AND(G955&gt;=14,G955&lt;18),"14 - 17 jährige",IF(AND(G955&gt;=18,G955&lt;27),"18 - 26 jährige",IF(G955&gt;26,"über 26 jährige",""))))</f>
        <v/>
      </c>
    </row>
    <row r="956" spans="1:17" ht="24" customHeight="1" x14ac:dyDescent="0.2">
      <c r="A956" s="106"/>
      <c r="B956" s="38"/>
      <c r="C956" s="126"/>
      <c r="D956" s="127"/>
      <c r="E956" s="128"/>
      <c r="F956" s="111"/>
      <c r="G956" s="113"/>
      <c r="H956" s="115"/>
      <c r="I956" s="116"/>
      <c r="J956" s="117"/>
      <c r="K956" s="118"/>
      <c r="L956" s="119"/>
      <c r="M956" s="121"/>
      <c r="N956" s="124"/>
      <c r="O956" s="125"/>
      <c r="P956" s="96"/>
      <c r="Q956" s="96"/>
    </row>
    <row r="957" spans="1:17" ht="24" customHeight="1" x14ac:dyDescent="0.2">
      <c r="A957" s="105"/>
      <c r="B957" s="107"/>
      <c r="C957" s="108"/>
      <c r="D957" s="108"/>
      <c r="E957" s="109"/>
      <c r="F957" s="110"/>
      <c r="G957" s="112"/>
      <c r="H957" s="114"/>
      <c r="I957" s="107"/>
      <c r="J957" s="108"/>
      <c r="K957" s="109"/>
      <c r="L957" s="119"/>
      <c r="M957" s="120"/>
      <c r="N957" s="122"/>
      <c r="O957" s="123"/>
      <c r="P957" s="96">
        <f t="shared" ref="P957" si="904">H957</f>
        <v>0</v>
      </c>
      <c r="Q957" s="96" t="str">
        <f t="shared" ref="Q957" si="905">IF(AND(G957&gt;0,G957&lt;14),"unter 14 jährige",IF(AND(G957&gt;=14,G957&lt;18),"14 - 17 jährige",IF(AND(G957&gt;=18,G957&lt;27),"18 - 26 jährige",IF(G957&gt;26,"über 26 jährige",""))))</f>
        <v/>
      </c>
    </row>
    <row r="958" spans="1:17" ht="24" customHeight="1" x14ac:dyDescent="0.2">
      <c r="A958" s="106"/>
      <c r="B958" s="38"/>
      <c r="C958" s="126"/>
      <c r="D958" s="127"/>
      <c r="E958" s="128"/>
      <c r="F958" s="111"/>
      <c r="G958" s="113"/>
      <c r="H958" s="115"/>
      <c r="I958" s="116"/>
      <c r="J958" s="117"/>
      <c r="K958" s="118"/>
      <c r="L958" s="119"/>
      <c r="M958" s="121"/>
      <c r="N958" s="124"/>
      <c r="O958" s="125"/>
      <c r="P958" s="96"/>
      <c r="Q958" s="96"/>
    </row>
    <row r="959" spans="1:17" ht="24" customHeight="1" x14ac:dyDescent="0.2">
      <c r="A959" s="105"/>
      <c r="B959" s="107"/>
      <c r="C959" s="108"/>
      <c r="D959" s="108"/>
      <c r="E959" s="109"/>
      <c r="F959" s="110"/>
      <c r="G959" s="112"/>
      <c r="H959" s="114"/>
      <c r="I959" s="107"/>
      <c r="J959" s="108"/>
      <c r="K959" s="109"/>
      <c r="L959" s="119"/>
      <c r="M959" s="120"/>
      <c r="N959" s="122"/>
      <c r="O959" s="123"/>
      <c r="P959" s="96">
        <f t="shared" ref="P959" si="906">H959</f>
        <v>0</v>
      </c>
      <c r="Q959" s="96" t="str">
        <f t="shared" ref="Q959" si="907">IF(AND(G959&gt;0,G959&lt;14),"unter 14 jährige",IF(AND(G959&gt;=14,G959&lt;18),"14 - 17 jährige",IF(AND(G959&gt;=18,G959&lt;27),"18 - 26 jährige",IF(G959&gt;26,"über 26 jährige",""))))</f>
        <v/>
      </c>
    </row>
    <row r="960" spans="1:17" ht="24" customHeight="1" x14ac:dyDescent="0.2">
      <c r="A960" s="106"/>
      <c r="B960" s="38"/>
      <c r="C960" s="126"/>
      <c r="D960" s="127"/>
      <c r="E960" s="128"/>
      <c r="F960" s="111"/>
      <c r="G960" s="113"/>
      <c r="H960" s="115"/>
      <c r="I960" s="116"/>
      <c r="J960" s="117"/>
      <c r="K960" s="118"/>
      <c r="L960" s="119"/>
      <c r="M960" s="121"/>
      <c r="N960" s="124"/>
      <c r="O960" s="125"/>
      <c r="P960" s="96"/>
      <c r="Q960" s="96"/>
    </row>
    <row r="961" spans="1:17" ht="24" customHeight="1" x14ac:dyDescent="0.2">
      <c r="A961" s="105"/>
      <c r="B961" s="107"/>
      <c r="C961" s="108"/>
      <c r="D961" s="108"/>
      <c r="E961" s="109"/>
      <c r="F961" s="110"/>
      <c r="G961" s="112"/>
      <c r="H961" s="114"/>
      <c r="I961" s="107"/>
      <c r="J961" s="108"/>
      <c r="K961" s="109"/>
      <c r="L961" s="119"/>
      <c r="M961" s="120"/>
      <c r="N961" s="122"/>
      <c r="O961" s="123"/>
      <c r="P961" s="96">
        <f t="shared" ref="P961" si="908">H961</f>
        <v>0</v>
      </c>
      <c r="Q961" s="96" t="str">
        <f t="shared" ref="Q961" si="909">IF(AND(G961&gt;0,G961&lt;14),"unter 14 jährige",IF(AND(G961&gt;=14,G961&lt;18),"14 - 17 jährige",IF(AND(G961&gt;=18,G961&lt;27),"18 - 26 jährige",IF(G961&gt;26,"über 26 jährige",""))))</f>
        <v/>
      </c>
    </row>
    <row r="962" spans="1:17" ht="24" customHeight="1" x14ac:dyDescent="0.2">
      <c r="A962" s="106"/>
      <c r="B962" s="38"/>
      <c r="C962" s="126"/>
      <c r="D962" s="127"/>
      <c r="E962" s="128"/>
      <c r="F962" s="111"/>
      <c r="G962" s="113"/>
      <c r="H962" s="115"/>
      <c r="I962" s="116"/>
      <c r="J962" s="117"/>
      <c r="K962" s="118"/>
      <c r="L962" s="119"/>
      <c r="M962" s="121"/>
      <c r="N962" s="124"/>
      <c r="O962" s="125"/>
      <c r="P962" s="96"/>
      <c r="Q962" s="96"/>
    </row>
    <row r="963" spans="1:17" ht="24" customHeight="1" x14ac:dyDescent="0.2">
      <c r="A963" s="105"/>
      <c r="B963" s="107"/>
      <c r="C963" s="108"/>
      <c r="D963" s="108"/>
      <c r="E963" s="109"/>
      <c r="F963" s="110"/>
      <c r="G963" s="112"/>
      <c r="H963" s="114"/>
      <c r="I963" s="107"/>
      <c r="J963" s="108"/>
      <c r="K963" s="109"/>
      <c r="L963" s="119"/>
      <c r="M963" s="120"/>
      <c r="N963" s="122"/>
      <c r="O963" s="123"/>
      <c r="P963" s="96">
        <f t="shared" ref="P963" si="910">H963</f>
        <v>0</v>
      </c>
      <c r="Q963" s="96" t="str">
        <f t="shared" ref="Q963" si="911">IF(AND(G963&gt;0,G963&lt;14),"unter 14 jährige",IF(AND(G963&gt;=14,G963&lt;18),"14 - 17 jährige",IF(AND(G963&gt;=18,G963&lt;27),"18 - 26 jährige",IF(G963&gt;26,"über 26 jährige",""))))</f>
        <v/>
      </c>
    </row>
    <row r="964" spans="1:17" ht="24" customHeight="1" x14ac:dyDescent="0.2">
      <c r="A964" s="106"/>
      <c r="B964" s="38"/>
      <c r="C964" s="126"/>
      <c r="D964" s="127"/>
      <c r="E964" s="128"/>
      <c r="F964" s="111"/>
      <c r="G964" s="113"/>
      <c r="H964" s="115"/>
      <c r="I964" s="116"/>
      <c r="J964" s="117"/>
      <c r="K964" s="118"/>
      <c r="L964" s="119"/>
      <c r="M964" s="121"/>
      <c r="N964" s="124"/>
      <c r="O964" s="125"/>
      <c r="P964" s="96"/>
      <c r="Q964" s="96"/>
    </row>
    <row r="965" spans="1:17" ht="24" customHeight="1" x14ac:dyDescent="0.2">
      <c r="A965" s="105"/>
      <c r="B965" s="107"/>
      <c r="C965" s="108"/>
      <c r="D965" s="108"/>
      <c r="E965" s="109"/>
      <c r="F965" s="110"/>
      <c r="G965" s="112"/>
      <c r="H965" s="114"/>
      <c r="I965" s="107"/>
      <c r="J965" s="108"/>
      <c r="K965" s="109"/>
      <c r="L965" s="119"/>
      <c r="M965" s="120"/>
      <c r="N965" s="122"/>
      <c r="O965" s="123"/>
      <c r="P965" s="96">
        <f t="shared" ref="P965" si="912">H965</f>
        <v>0</v>
      </c>
      <c r="Q965" s="96" t="str">
        <f t="shared" ref="Q965" si="913">IF(AND(G965&gt;0,G965&lt;14),"unter 14 jährige",IF(AND(G965&gt;=14,G965&lt;18),"14 - 17 jährige",IF(AND(G965&gt;=18,G965&lt;27),"18 - 26 jährige",IF(G965&gt;26,"über 26 jährige",""))))</f>
        <v/>
      </c>
    </row>
    <row r="966" spans="1:17" ht="24" customHeight="1" x14ac:dyDescent="0.2">
      <c r="A966" s="106"/>
      <c r="B966" s="38"/>
      <c r="C966" s="126"/>
      <c r="D966" s="127"/>
      <c r="E966" s="128"/>
      <c r="F966" s="111"/>
      <c r="G966" s="113"/>
      <c r="H966" s="115"/>
      <c r="I966" s="116"/>
      <c r="J966" s="117"/>
      <c r="K966" s="118"/>
      <c r="L966" s="119"/>
      <c r="M966" s="121"/>
      <c r="N966" s="124"/>
      <c r="O966" s="125"/>
      <c r="P966" s="96"/>
      <c r="Q966" s="96"/>
    </row>
    <row r="967" spans="1:17" ht="24" customHeight="1" x14ac:dyDescent="0.2">
      <c r="A967" s="105"/>
      <c r="B967" s="107"/>
      <c r="C967" s="108"/>
      <c r="D967" s="108"/>
      <c r="E967" s="109"/>
      <c r="F967" s="110"/>
      <c r="G967" s="112"/>
      <c r="H967" s="114"/>
      <c r="I967" s="107"/>
      <c r="J967" s="108"/>
      <c r="K967" s="109"/>
      <c r="L967" s="119"/>
      <c r="M967" s="120"/>
      <c r="N967" s="122"/>
      <c r="O967" s="123"/>
      <c r="P967" s="96">
        <f t="shared" ref="P967" si="914">H967</f>
        <v>0</v>
      </c>
      <c r="Q967" s="96" t="str">
        <f t="shared" ref="Q967" si="915">IF(AND(G967&gt;0,G967&lt;14),"unter 14 jährige",IF(AND(G967&gt;=14,G967&lt;18),"14 - 17 jährige",IF(AND(G967&gt;=18,G967&lt;27),"18 - 26 jährige",IF(G967&gt;26,"über 26 jährige",""))))</f>
        <v/>
      </c>
    </row>
    <row r="968" spans="1:17" ht="24" customHeight="1" x14ac:dyDescent="0.2">
      <c r="A968" s="106"/>
      <c r="B968" s="38"/>
      <c r="C968" s="126"/>
      <c r="D968" s="127"/>
      <c r="E968" s="128"/>
      <c r="F968" s="111"/>
      <c r="G968" s="113"/>
      <c r="H968" s="115"/>
      <c r="I968" s="116"/>
      <c r="J968" s="117"/>
      <c r="K968" s="118"/>
      <c r="L968" s="119"/>
      <c r="M968" s="121"/>
      <c r="N968" s="124"/>
      <c r="O968" s="125"/>
      <c r="P968" s="96"/>
      <c r="Q968" s="96"/>
    </row>
    <row r="969" spans="1:17" ht="24" customHeight="1" x14ac:dyDescent="0.2">
      <c r="A969" s="105"/>
      <c r="B969" s="107"/>
      <c r="C969" s="108"/>
      <c r="D969" s="108"/>
      <c r="E969" s="109"/>
      <c r="F969" s="110"/>
      <c r="G969" s="112"/>
      <c r="H969" s="114"/>
      <c r="I969" s="107"/>
      <c r="J969" s="108"/>
      <c r="K969" s="109"/>
      <c r="L969" s="119"/>
      <c r="M969" s="120"/>
      <c r="N969" s="122"/>
      <c r="O969" s="123"/>
      <c r="P969" s="96">
        <f t="shared" ref="P969" si="916">H969</f>
        <v>0</v>
      </c>
      <c r="Q969" s="96" t="str">
        <f t="shared" ref="Q969" si="917">IF(AND(G969&gt;0,G969&lt;14),"unter 14 jährige",IF(AND(G969&gt;=14,G969&lt;18),"14 - 17 jährige",IF(AND(G969&gt;=18,G969&lt;27),"18 - 26 jährige",IF(G969&gt;26,"über 26 jährige",""))))</f>
        <v/>
      </c>
    </row>
    <row r="970" spans="1:17" ht="24" customHeight="1" x14ac:dyDescent="0.2">
      <c r="A970" s="106"/>
      <c r="B970" s="38"/>
      <c r="C970" s="126"/>
      <c r="D970" s="127"/>
      <c r="E970" s="128"/>
      <c r="F970" s="111"/>
      <c r="G970" s="113"/>
      <c r="H970" s="115"/>
      <c r="I970" s="116"/>
      <c r="J970" s="117"/>
      <c r="K970" s="118"/>
      <c r="L970" s="119"/>
      <c r="M970" s="121"/>
      <c r="N970" s="124"/>
      <c r="O970" s="125"/>
      <c r="P970" s="96"/>
      <c r="Q970" s="96"/>
    </row>
    <row r="971" spans="1:17" ht="24" customHeight="1" x14ac:dyDescent="0.2">
      <c r="A971" s="105"/>
      <c r="B971" s="107"/>
      <c r="C971" s="108"/>
      <c r="D971" s="108"/>
      <c r="E971" s="109"/>
      <c r="F971" s="110"/>
      <c r="G971" s="112"/>
      <c r="H971" s="114"/>
      <c r="I971" s="107"/>
      <c r="J971" s="108"/>
      <c r="K971" s="109"/>
      <c r="L971" s="119"/>
      <c r="M971" s="120"/>
      <c r="N971" s="122"/>
      <c r="O971" s="123"/>
      <c r="P971" s="96">
        <f t="shared" ref="P971" si="918">H971</f>
        <v>0</v>
      </c>
      <c r="Q971" s="96" t="str">
        <f t="shared" ref="Q971" si="919">IF(AND(G971&gt;0,G971&lt;14),"unter 14 jährige",IF(AND(G971&gt;=14,G971&lt;18),"14 - 17 jährige",IF(AND(G971&gt;=18,G971&lt;27),"18 - 26 jährige",IF(G971&gt;26,"über 26 jährige",""))))</f>
        <v/>
      </c>
    </row>
    <row r="972" spans="1:17" ht="24" customHeight="1" x14ac:dyDescent="0.2">
      <c r="A972" s="106"/>
      <c r="B972" s="38"/>
      <c r="C972" s="126"/>
      <c r="D972" s="127"/>
      <c r="E972" s="128"/>
      <c r="F972" s="111"/>
      <c r="G972" s="113"/>
      <c r="H972" s="115"/>
      <c r="I972" s="116"/>
      <c r="J972" s="117"/>
      <c r="K972" s="118"/>
      <c r="L972" s="119"/>
      <c r="M972" s="121"/>
      <c r="N972" s="124"/>
      <c r="O972" s="125"/>
      <c r="P972" s="96"/>
      <c r="Q972" s="96"/>
    </row>
    <row r="973" spans="1:17" ht="24" customHeight="1" x14ac:dyDescent="0.2">
      <c r="A973" s="105"/>
      <c r="B973" s="107"/>
      <c r="C973" s="108"/>
      <c r="D973" s="108"/>
      <c r="E973" s="109"/>
      <c r="F973" s="110"/>
      <c r="G973" s="112"/>
      <c r="H973" s="114"/>
      <c r="I973" s="107"/>
      <c r="J973" s="108"/>
      <c r="K973" s="109"/>
      <c r="L973" s="119"/>
      <c r="M973" s="120"/>
      <c r="N973" s="122"/>
      <c r="O973" s="123"/>
      <c r="P973" s="96">
        <f t="shared" ref="P973" si="920">H973</f>
        <v>0</v>
      </c>
      <c r="Q973" s="96" t="str">
        <f t="shared" ref="Q973" si="921">IF(AND(G973&gt;0,G973&lt;14),"unter 14 jährige",IF(AND(G973&gt;=14,G973&lt;18),"14 - 17 jährige",IF(AND(G973&gt;=18,G973&lt;27),"18 - 26 jährige",IF(G973&gt;26,"über 26 jährige",""))))</f>
        <v/>
      </c>
    </row>
    <row r="974" spans="1:17" ht="24" customHeight="1" x14ac:dyDescent="0.2">
      <c r="A974" s="106"/>
      <c r="B974" s="38"/>
      <c r="C974" s="126"/>
      <c r="D974" s="127"/>
      <c r="E974" s="128"/>
      <c r="F974" s="111"/>
      <c r="G974" s="113"/>
      <c r="H974" s="115"/>
      <c r="I974" s="116"/>
      <c r="J974" s="117"/>
      <c r="K974" s="118"/>
      <c r="L974" s="119"/>
      <c r="M974" s="121"/>
      <c r="N974" s="124"/>
      <c r="O974" s="125"/>
      <c r="P974" s="96"/>
      <c r="Q974" s="96"/>
    </row>
    <row r="975" spans="1:17" ht="24" customHeight="1" x14ac:dyDescent="0.2">
      <c r="A975" s="105"/>
      <c r="B975" s="107"/>
      <c r="C975" s="108"/>
      <c r="D975" s="108"/>
      <c r="E975" s="109"/>
      <c r="F975" s="110"/>
      <c r="G975" s="112"/>
      <c r="H975" s="114"/>
      <c r="I975" s="107"/>
      <c r="J975" s="108"/>
      <c r="K975" s="109"/>
      <c r="L975" s="119"/>
      <c r="M975" s="120"/>
      <c r="N975" s="122"/>
      <c r="O975" s="123"/>
      <c r="P975" s="96">
        <f t="shared" ref="P975" si="922">H975</f>
        <v>0</v>
      </c>
      <c r="Q975" s="96" t="str">
        <f t="shared" ref="Q975" si="923">IF(AND(G975&gt;0,G975&lt;14),"unter 14 jährige",IF(AND(G975&gt;=14,G975&lt;18),"14 - 17 jährige",IF(AND(G975&gt;=18,G975&lt;27),"18 - 26 jährige",IF(G975&gt;26,"über 26 jährige",""))))</f>
        <v/>
      </c>
    </row>
    <row r="976" spans="1:17" ht="24" customHeight="1" x14ac:dyDescent="0.2">
      <c r="A976" s="106"/>
      <c r="B976" s="38"/>
      <c r="C976" s="126"/>
      <c r="D976" s="127"/>
      <c r="E976" s="128"/>
      <c r="F976" s="111"/>
      <c r="G976" s="113"/>
      <c r="H976" s="115"/>
      <c r="I976" s="116"/>
      <c r="J976" s="117"/>
      <c r="K976" s="118"/>
      <c r="L976" s="119"/>
      <c r="M976" s="121"/>
      <c r="N976" s="124"/>
      <c r="O976" s="125"/>
      <c r="P976" s="96"/>
      <c r="Q976" s="96"/>
    </row>
    <row r="977" spans="1:17" ht="24" customHeight="1" x14ac:dyDescent="0.2">
      <c r="A977" s="105"/>
      <c r="B977" s="107"/>
      <c r="C977" s="108"/>
      <c r="D977" s="108"/>
      <c r="E977" s="109"/>
      <c r="F977" s="110"/>
      <c r="G977" s="112"/>
      <c r="H977" s="114"/>
      <c r="I977" s="107"/>
      <c r="J977" s="108"/>
      <c r="K977" s="109"/>
      <c r="L977" s="119"/>
      <c r="M977" s="120"/>
      <c r="N977" s="122"/>
      <c r="O977" s="123"/>
      <c r="P977" s="96">
        <f t="shared" ref="P977" si="924">H977</f>
        <v>0</v>
      </c>
      <c r="Q977" s="96" t="str">
        <f t="shared" ref="Q977" si="925">IF(AND(G977&gt;0,G977&lt;14),"unter 14 jährige",IF(AND(G977&gt;=14,G977&lt;18),"14 - 17 jährige",IF(AND(G977&gt;=18,G977&lt;27),"18 - 26 jährige",IF(G977&gt;26,"über 26 jährige",""))))</f>
        <v/>
      </c>
    </row>
    <row r="978" spans="1:17" ht="24" customHeight="1" x14ac:dyDescent="0.2">
      <c r="A978" s="106"/>
      <c r="B978" s="38"/>
      <c r="C978" s="126"/>
      <c r="D978" s="127"/>
      <c r="E978" s="128"/>
      <c r="F978" s="111"/>
      <c r="G978" s="113"/>
      <c r="H978" s="115"/>
      <c r="I978" s="116"/>
      <c r="J978" s="117"/>
      <c r="K978" s="118"/>
      <c r="L978" s="119"/>
      <c r="M978" s="121"/>
      <c r="N978" s="124"/>
      <c r="O978" s="125"/>
      <c r="P978" s="96"/>
      <c r="Q978" s="96"/>
    </row>
    <row r="979" spans="1:17" ht="24" customHeight="1" x14ac:dyDescent="0.2">
      <c r="A979" s="105"/>
      <c r="B979" s="107"/>
      <c r="C979" s="108"/>
      <c r="D979" s="108"/>
      <c r="E979" s="109"/>
      <c r="F979" s="110"/>
      <c r="G979" s="112"/>
      <c r="H979" s="114"/>
      <c r="I979" s="107"/>
      <c r="J979" s="108"/>
      <c r="K979" s="109"/>
      <c r="L979" s="119"/>
      <c r="M979" s="120"/>
      <c r="N979" s="122"/>
      <c r="O979" s="123"/>
      <c r="P979" s="96">
        <f t="shared" ref="P979" si="926">H979</f>
        <v>0</v>
      </c>
      <c r="Q979" s="96" t="str">
        <f t="shared" ref="Q979" si="927">IF(AND(G979&gt;0,G979&lt;14),"unter 14 jährige",IF(AND(G979&gt;=14,G979&lt;18),"14 - 17 jährige",IF(AND(G979&gt;=18,G979&lt;27),"18 - 26 jährige",IF(G979&gt;26,"über 26 jährige",""))))</f>
        <v/>
      </c>
    </row>
    <row r="980" spans="1:17" ht="24" customHeight="1" x14ac:dyDescent="0.2">
      <c r="A980" s="106"/>
      <c r="B980" s="38"/>
      <c r="C980" s="126"/>
      <c r="D980" s="127"/>
      <c r="E980" s="128"/>
      <c r="F980" s="111"/>
      <c r="G980" s="113"/>
      <c r="H980" s="115"/>
      <c r="I980" s="116"/>
      <c r="J980" s="117"/>
      <c r="K980" s="118"/>
      <c r="L980" s="119"/>
      <c r="M980" s="121"/>
      <c r="N980" s="124"/>
      <c r="O980" s="125"/>
      <c r="P980" s="96"/>
      <c r="Q980" s="96"/>
    </row>
    <row r="981" spans="1:17" ht="24" customHeight="1" x14ac:dyDescent="0.2">
      <c r="A981" s="105"/>
      <c r="B981" s="107"/>
      <c r="C981" s="108"/>
      <c r="D981" s="108"/>
      <c r="E981" s="109"/>
      <c r="F981" s="110"/>
      <c r="G981" s="112"/>
      <c r="H981" s="114"/>
      <c r="I981" s="107"/>
      <c r="J981" s="108"/>
      <c r="K981" s="109"/>
      <c r="L981" s="119"/>
      <c r="M981" s="120"/>
      <c r="N981" s="122"/>
      <c r="O981" s="123"/>
      <c r="P981" s="96">
        <f t="shared" ref="P981" si="928">H981</f>
        <v>0</v>
      </c>
      <c r="Q981" s="96" t="str">
        <f t="shared" ref="Q981" si="929">IF(AND(G981&gt;0,G981&lt;14),"unter 14 jährige",IF(AND(G981&gt;=14,G981&lt;18),"14 - 17 jährige",IF(AND(G981&gt;=18,G981&lt;27),"18 - 26 jährige",IF(G981&gt;26,"über 26 jährige",""))))</f>
        <v/>
      </c>
    </row>
    <row r="982" spans="1:17" ht="24" customHeight="1" x14ac:dyDescent="0.2">
      <c r="A982" s="106"/>
      <c r="B982" s="38"/>
      <c r="C982" s="126"/>
      <c r="D982" s="127"/>
      <c r="E982" s="128"/>
      <c r="F982" s="111"/>
      <c r="G982" s="113"/>
      <c r="H982" s="115"/>
      <c r="I982" s="116"/>
      <c r="J982" s="117"/>
      <c r="K982" s="118"/>
      <c r="L982" s="119"/>
      <c r="M982" s="121"/>
      <c r="N982" s="124"/>
      <c r="O982" s="125"/>
      <c r="P982" s="96"/>
      <c r="Q982" s="96"/>
    </row>
    <row r="983" spans="1:17" ht="24" customHeight="1" x14ac:dyDescent="0.2">
      <c r="A983" s="105"/>
      <c r="B983" s="107"/>
      <c r="C983" s="108"/>
      <c r="D983" s="108"/>
      <c r="E983" s="109"/>
      <c r="F983" s="110"/>
      <c r="G983" s="112"/>
      <c r="H983" s="114"/>
      <c r="I983" s="107"/>
      <c r="J983" s="108"/>
      <c r="K983" s="109"/>
      <c r="L983" s="119"/>
      <c r="M983" s="120"/>
      <c r="N983" s="122"/>
      <c r="O983" s="123"/>
      <c r="P983" s="96">
        <f t="shared" ref="P983" si="930">H983</f>
        <v>0</v>
      </c>
      <c r="Q983" s="96" t="str">
        <f t="shared" ref="Q983" si="931">IF(AND(G983&gt;0,G983&lt;14),"unter 14 jährige",IF(AND(G983&gt;=14,G983&lt;18),"14 - 17 jährige",IF(AND(G983&gt;=18,G983&lt;27),"18 - 26 jährige",IF(G983&gt;26,"über 26 jährige",""))))</f>
        <v/>
      </c>
    </row>
    <row r="984" spans="1:17" ht="24" customHeight="1" x14ac:dyDescent="0.2">
      <c r="A984" s="106"/>
      <c r="B984" s="38"/>
      <c r="C984" s="126"/>
      <c r="D984" s="127"/>
      <c r="E984" s="128"/>
      <c r="F984" s="111"/>
      <c r="G984" s="113"/>
      <c r="H984" s="115"/>
      <c r="I984" s="116"/>
      <c r="J984" s="117"/>
      <c r="K984" s="118"/>
      <c r="L984" s="119"/>
      <c r="M984" s="121"/>
      <c r="N984" s="124"/>
      <c r="O984" s="125"/>
      <c r="P984" s="96"/>
      <c r="Q984" s="96"/>
    </row>
    <row r="985" spans="1:17" ht="24" customHeight="1" x14ac:dyDescent="0.2">
      <c r="A985" s="105"/>
      <c r="B985" s="107"/>
      <c r="C985" s="108"/>
      <c r="D985" s="108"/>
      <c r="E985" s="109"/>
      <c r="F985" s="110"/>
      <c r="G985" s="112"/>
      <c r="H985" s="114"/>
      <c r="I985" s="107"/>
      <c r="J985" s="108"/>
      <c r="K985" s="109"/>
      <c r="L985" s="119"/>
      <c r="M985" s="120"/>
      <c r="N985" s="122"/>
      <c r="O985" s="123"/>
      <c r="P985" s="96">
        <f t="shared" ref="P985" si="932">H985</f>
        <v>0</v>
      </c>
      <c r="Q985" s="96" t="str">
        <f t="shared" ref="Q985" si="933">IF(AND(G985&gt;0,G985&lt;14),"unter 14 jährige",IF(AND(G985&gt;=14,G985&lt;18),"14 - 17 jährige",IF(AND(G985&gt;=18,G985&lt;27),"18 - 26 jährige",IF(G985&gt;26,"über 26 jährige",""))))</f>
        <v/>
      </c>
    </row>
    <row r="986" spans="1:17" ht="24" customHeight="1" x14ac:dyDescent="0.2">
      <c r="A986" s="106"/>
      <c r="B986" s="38"/>
      <c r="C986" s="126"/>
      <c r="D986" s="127"/>
      <c r="E986" s="128"/>
      <c r="F986" s="111"/>
      <c r="G986" s="113"/>
      <c r="H986" s="115"/>
      <c r="I986" s="116"/>
      <c r="J986" s="117"/>
      <c r="K986" s="118"/>
      <c r="L986" s="119"/>
      <c r="M986" s="121"/>
      <c r="N986" s="124"/>
      <c r="O986" s="125"/>
      <c r="P986" s="96"/>
      <c r="Q986" s="96"/>
    </row>
    <row r="987" spans="1:17" ht="24" customHeight="1" x14ac:dyDescent="0.2">
      <c r="A987" s="105"/>
      <c r="B987" s="107"/>
      <c r="C987" s="108"/>
      <c r="D987" s="108"/>
      <c r="E987" s="109"/>
      <c r="F987" s="110"/>
      <c r="G987" s="112"/>
      <c r="H987" s="114"/>
      <c r="I987" s="107"/>
      <c r="J987" s="108"/>
      <c r="K987" s="109"/>
      <c r="L987" s="119"/>
      <c r="M987" s="120"/>
      <c r="N987" s="122"/>
      <c r="O987" s="123"/>
      <c r="P987" s="96">
        <f t="shared" ref="P987" si="934">H987</f>
        <v>0</v>
      </c>
      <c r="Q987" s="96" t="str">
        <f t="shared" ref="Q987" si="935">IF(AND(G987&gt;0,G987&lt;14),"unter 14 jährige",IF(AND(G987&gt;=14,G987&lt;18),"14 - 17 jährige",IF(AND(G987&gt;=18,G987&lt;27),"18 - 26 jährige",IF(G987&gt;26,"über 26 jährige",""))))</f>
        <v/>
      </c>
    </row>
    <row r="988" spans="1:17" ht="24" customHeight="1" x14ac:dyDescent="0.2">
      <c r="A988" s="106"/>
      <c r="B988" s="38"/>
      <c r="C988" s="126"/>
      <c r="D988" s="127"/>
      <c r="E988" s="128"/>
      <c r="F988" s="111"/>
      <c r="G988" s="113"/>
      <c r="H988" s="115"/>
      <c r="I988" s="116"/>
      <c r="J988" s="117"/>
      <c r="K988" s="118"/>
      <c r="L988" s="119"/>
      <c r="M988" s="121"/>
      <c r="N988" s="124"/>
      <c r="O988" s="125"/>
      <c r="P988" s="96"/>
      <c r="Q988" s="96"/>
    </row>
    <row r="989" spans="1:17" ht="24" customHeight="1" x14ac:dyDescent="0.2">
      <c r="A989" s="105"/>
      <c r="B989" s="107"/>
      <c r="C989" s="108"/>
      <c r="D989" s="108"/>
      <c r="E989" s="109"/>
      <c r="F989" s="110"/>
      <c r="G989" s="112"/>
      <c r="H989" s="114"/>
      <c r="I989" s="107"/>
      <c r="J989" s="108"/>
      <c r="K989" s="109"/>
      <c r="L989" s="119"/>
      <c r="M989" s="120"/>
      <c r="N989" s="122"/>
      <c r="O989" s="123"/>
      <c r="P989" s="96">
        <f t="shared" ref="P989" si="936">H989</f>
        <v>0</v>
      </c>
      <c r="Q989" s="96" t="str">
        <f t="shared" ref="Q989" si="937">IF(AND(G989&gt;0,G989&lt;14),"unter 14 jährige",IF(AND(G989&gt;=14,G989&lt;18),"14 - 17 jährige",IF(AND(G989&gt;=18,G989&lt;27),"18 - 26 jährige",IF(G989&gt;26,"über 26 jährige",""))))</f>
        <v/>
      </c>
    </row>
    <row r="990" spans="1:17" ht="24" customHeight="1" x14ac:dyDescent="0.2">
      <c r="A990" s="106"/>
      <c r="B990" s="38"/>
      <c r="C990" s="126"/>
      <c r="D990" s="127"/>
      <c r="E990" s="128"/>
      <c r="F990" s="111"/>
      <c r="G990" s="113"/>
      <c r="H990" s="115"/>
      <c r="I990" s="116"/>
      <c r="J990" s="117"/>
      <c r="K990" s="118"/>
      <c r="L990" s="119"/>
      <c r="M990" s="121"/>
      <c r="N990" s="124"/>
      <c r="O990" s="125"/>
      <c r="P990" s="96"/>
      <c r="Q990" s="96"/>
    </row>
    <row r="991" spans="1:17" ht="24" customHeight="1" x14ac:dyDescent="0.2">
      <c r="A991" s="105"/>
      <c r="B991" s="107"/>
      <c r="C991" s="108"/>
      <c r="D991" s="108"/>
      <c r="E991" s="109"/>
      <c r="F991" s="110"/>
      <c r="G991" s="112"/>
      <c r="H991" s="114"/>
      <c r="I991" s="107"/>
      <c r="J991" s="108"/>
      <c r="K991" s="109"/>
      <c r="L991" s="119"/>
      <c r="M991" s="120"/>
      <c r="N991" s="122"/>
      <c r="O991" s="123"/>
      <c r="P991" s="96">
        <f t="shared" ref="P991" si="938">H991</f>
        <v>0</v>
      </c>
      <c r="Q991" s="96" t="str">
        <f t="shared" ref="Q991" si="939">IF(AND(G991&gt;0,G991&lt;14),"unter 14 jährige",IF(AND(G991&gt;=14,G991&lt;18),"14 - 17 jährige",IF(AND(G991&gt;=18,G991&lt;27),"18 - 26 jährige",IF(G991&gt;26,"über 26 jährige",""))))</f>
        <v/>
      </c>
    </row>
    <row r="992" spans="1:17" ht="24" customHeight="1" x14ac:dyDescent="0.2">
      <c r="A992" s="106"/>
      <c r="B992" s="38"/>
      <c r="C992" s="126"/>
      <c r="D992" s="127"/>
      <c r="E992" s="128"/>
      <c r="F992" s="111"/>
      <c r="G992" s="113"/>
      <c r="H992" s="115"/>
      <c r="I992" s="116"/>
      <c r="J992" s="117"/>
      <c r="K992" s="118"/>
      <c r="L992" s="119"/>
      <c r="M992" s="121"/>
      <c r="N992" s="124"/>
      <c r="O992" s="125"/>
      <c r="P992" s="96"/>
      <c r="Q992" s="96"/>
    </row>
    <row r="993" spans="1:17" ht="24" customHeight="1" x14ac:dyDescent="0.2">
      <c r="A993" s="105"/>
      <c r="B993" s="107"/>
      <c r="C993" s="108"/>
      <c r="D993" s="108"/>
      <c r="E993" s="109"/>
      <c r="F993" s="110"/>
      <c r="G993" s="112"/>
      <c r="H993" s="114"/>
      <c r="I993" s="107"/>
      <c r="J993" s="108"/>
      <c r="K993" s="109"/>
      <c r="L993" s="119"/>
      <c r="M993" s="120"/>
      <c r="N993" s="122"/>
      <c r="O993" s="123"/>
      <c r="P993" s="96">
        <f t="shared" ref="P993" si="940">H993</f>
        <v>0</v>
      </c>
      <c r="Q993" s="96" t="str">
        <f t="shared" ref="Q993" si="941">IF(AND(G993&gt;0,G993&lt;14),"unter 14 jährige",IF(AND(G993&gt;=14,G993&lt;18),"14 - 17 jährige",IF(AND(G993&gt;=18,G993&lt;27),"18 - 26 jährige",IF(G993&gt;26,"über 26 jährige",""))))</f>
        <v/>
      </c>
    </row>
    <row r="994" spans="1:17" ht="24" customHeight="1" x14ac:dyDescent="0.2">
      <c r="A994" s="106"/>
      <c r="B994" s="38"/>
      <c r="C994" s="126"/>
      <c r="D994" s="127"/>
      <c r="E994" s="128"/>
      <c r="F994" s="111"/>
      <c r="G994" s="113"/>
      <c r="H994" s="115"/>
      <c r="I994" s="116"/>
      <c r="J994" s="117"/>
      <c r="K994" s="118"/>
      <c r="L994" s="119"/>
      <c r="M994" s="121"/>
      <c r="N994" s="124"/>
      <c r="O994" s="125"/>
      <c r="P994" s="96"/>
      <c r="Q994" s="96"/>
    </row>
    <row r="995" spans="1:17" ht="24" customHeight="1" x14ac:dyDescent="0.2">
      <c r="A995" s="105"/>
      <c r="B995" s="107"/>
      <c r="C995" s="108"/>
      <c r="D995" s="108"/>
      <c r="E995" s="109"/>
      <c r="F995" s="110"/>
      <c r="G995" s="112"/>
      <c r="H995" s="114"/>
      <c r="I995" s="107"/>
      <c r="J995" s="108"/>
      <c r="K995" s="109"/>
      <c r="L995" s="119"/>
      <c r="M995" s="120"/>
      <c r="N995" s="122"/>
      <c r="O995" s="123"/>
      <c r="P995" s="96">
        <f t="shared" ref="P995" si="942">H995</f>
        <v>0</v>
      </c>
      <c r="Q995" s="96" t="str">
        <f t="shared" ref="Q995" si="943">IF(AND(G995&gt;0,G995&lt;14),"unter 14 jährige",IF(AND(G995&gt;=14,G995&lt;18),"14 - 17 jährige",IF(AND(G995&gt;=18,G995&lt;27),"18 - 26 jährige",IF(G995&gt;26,"über 26 jährige",""))))</f>
        <v/>
      </c>
    </row>
    <row r="996" spans="1:17" ht="24" customHeight="1" x14ac:dyDescent="0.2">
      <c r="A996" s="106"/>
      <c r="B996" s="38"/>
      <c r="C996" s="126"/>
      <c r="D996" s="127"/>
      <c r="E996" s="128"/>
      <c r="F996" s="111"/>
      <c r="G996" s="113"/>
      <c r="H996" s="115"/>
      <c r="I996" s="116"/>
      <c r="J996" s="117"/>
      <c r="K996" s="118"/>
      <c r="L996" s="119"/>
      <c r="M996" s="121"/>
      <c r="N996" s="124"/>
      <c r="O996" s="125"/>
      <c r="P996" s="96"/>
      <c r="Q996" s="96"/>
    </row>
    <row r="997" spans="1:17" ht="24" customHeight="1" x14ac:dyDescent="0.2">
      <c r="A997" s="105"/>
      <c r="B997" s="107"/>
      <c r="C997" s="108"/>
      <c r="D997" s="108"/>
      <c r="E997" s="109"/>
      <c r="F997" s="110"/>
      <c r="G997" s="112"/>
      <c r="H997" s="114"/>
      <c r="I997" s="107"/>
      <c r="J997" s="108"/>
      <c r="K997" s="109"/>
      <c r="L997" s="119"/>
      <c r="M997" s="120"/>
      <c r="N997" s="122"/>
      <c r="O997" s="123"/>
      <c r="P997" s="96">
        <f t="shared" ref="P997" si="944">H997</f>
        <v>0</v>
      </c>
      <c r="Q997" s="96" t="str">
        <f t="shared" ref="Q997" si="945">IF(AND(G997&gt;0,G997&lt;14),"unter 14 jährige",IF(AND(G997&gt;=14,G997&lt;18),"14 - 17 jährige",IF(AND(G997&gt;=18,G997&lt;27),"18 - 26 jährige",IF(G997&gt;26,"über 26 jährige",""))))</f>
        <v/>
      </c>
    </row>
    <row r="998" spans="1:17" ht="24" customHeight="1" x14ac:dyDescent="0.2">
      <c r="A998" s="106"/>
      <c r="B998" s="38"/>
      <c r="C998" s="126"/>
      <c r="D998" s="127"/>
      <c r="E998" s="128"/>
      <c r="F998" s="111"/>
      <c r="G998" s="113"/>
      <c r="H998" s="115"/>
      <c r="I998" s="116"/>
      <c r="J998" s="117"/>
      <c r="K998" s="118"/>
      <c r="L998" s="119"/>
      <c r="M998" s="121"/>
      <c r="N998" s="124"/>
      <c r="O998" s="125"/>
      <c r="P998" s="96"/>
      <c r="Q998" s="96"/>
    </row>
    <row r="999" spans="1:17" ht="24" customHeight="1" x14ac:dyDescent="0.2">
      <c r="A999" s="105"/>
      <c r="B999" s="107"/>
      <c r="C999" s="108"/>
      <c r="D999" s="108"/>
      <c r="E999" s="109"/>
      <c r="F999" s="110"/>
      <c r="G999" s="112"/>
      <c r="H999" s="114"/>
      <c r="I999" s="107"/>
      <c r="J999" s="108"/>
      <c r="K999" s="109"/>
      <c r="L999" s="119"/>
      <c r="M999" s="120"/>
      <c r="N999" s="122"/>
      <c r="O999" s="123"/>
      <c r="P999" s="96">
        <f t="shared" ref="P999" si="946">H999</f>
        <v>0</v>
      </c>
      <c r="Q999" s="96" t="str">
        <f t="shared" ref="Q999" si="947">IF(AND(G999&gt;0,G999&lt;14),"unter 14 jährige",IF(AND(G999&gt;=14,G999&lt;18),"14 - 17 jährige",IF(AND(G999&gt;=18,G999&lt;27),"18 - 26 jährige",IF(G999&gt;26,"über 26 jährige",""))))</f>
        <v/>
      </c>
    </row>
    <row r="1000" spans="1:17" ht="24" customHeight="1" x14ac:dyDescent="0.2">
      <c r="A1000" s="106"/>
      <c r="B1000" s="38"/>
      <c r="C1000" s="126"/>
      <c r="D1000" s="127"/>
      <c r="E1000" s="128"/>
      <c r="F1000" s="111"/>
      <c r="G1000" s="113"/>
      <c r="H1000" s="115"/>
      <c r="I1000" s="116"/>
      <c r="J1000" s="117"/>
      <c r="K1000" s="118"/>
      <c r="L1000" s="119"/>
      <c r="M1000" s="121"/>
      <c r="N1000" s="124"/>
      <c r="O1000" s="125"/>
      <c r="P1000" s="96"/>
      <c r="Q1000" s="96"/>
    </row>
    <row r="1001" spans="1:17" ht="24" customHeight="1" x14ac:dyDescent="0.2">
      <c r="A1001" s="105"/>
      <c r="B1001" s="107"/>
      <c r="C1001" s="108"/>
      <c r="D1001" s="108"/>
      <c r="E1001" s="109"/>
      <c r="F1001" s="110"/>
      <c r="G1001" s="112"/>
      <c r="H1001" s="114"/>
      <c r="I1001" s="107"/>
      <c r="J1001" s="108"/>
      <c r="K1001" s="109"/>
      <c r="L1001" s="119"/>
      <c r="M1001" s="120"/>
      <c r="N1001" s="122"/>
      <c r="O1001" s="123"/>
      <c r="P1001" s="96">
        <f t="shared" ref="P1001" si="948">H1001</f>
        <v>0</v>
      </c>
      <c r="Q1001" s="96" t="str">
        <f t="shared" ref="Q1001" si="949">IF(AND(G1001&gt;0,G1001&lt;14),"unter 14 jährige",IF(AND(G1001&gt;=14,G1001&lt;18),"14 - 17 jährige",IF(AND(G1001&gt;=18,G1001&lt;27),"18 - 26 jährige",IF(G1001&gt;26,"über 26 jährige",""))))</f>
        <v/>
      </c>
    </row>
    <row r="1002" spans="1:17" ht="24" customHeight="1" x14ac:dyDescent="0.2">
      <c r="A1002" s="106"/>
      <c r="B1002" s="38"/>
      <c r="C1002" s="126"/>
      <c r="D1002" s="127"/>
      <c r="E1002" s="128"/>
      <c r="F1002" s="111"/>
      <c r="G1002" s="113"/>
      <c r="H1002" s="115"/>
      <c r="I1002" s="116"/>
      <c r="J1002" s="117"/>
      <c r="K1002" s="118"/>
      <c r="L1002" s="119"/>
      <c r="M1002" s="121"/>
      <c r="N1002" s="124"/>
      <c r="O1002" s="125"/>
      <c r="P1002" s="96"/>
      <c r="Q1002" s="96"/>
    </row>
    <row r="1003" spans="1:17" ht="24" customHeight="1" x14ac:dyDescent="0.2">
      <c r="A1003" s="105"/>
      <c r="B1003" s="107"/>
      <c r="C1003" s="108"/>
      <c r="D1003" s="108"/>
      <c r="E1003" s="109"/>
      <c r="F1003" s="110"/>
      <c r="G1003" s="112"/>
      <c r="H1003" s="114"/>
      <c r="I1003" s="107"/>
      <c r="J1003" s="108"/>
      <c r="K1003" s="109"/>
      <c r="L1003" s="119"/>
      <c r="M1003" s="120"/>
      <c r="N1003" s="122"/>
      <c r="O1003" s="123"/>
      <c r="P1003" s="96">
        <f t="shared" ref="P1003" si="950">H1003</f>
        <v>0</v>
      </c>
      <c r="Q1003" s="96" t="str">
        <f t="shared" ref="Q1003" si="951">IF(AND(G1003&gt;0,G1003&lt;14),"unter 14 jährige",IF(AND(G1003&gt;=14,G1003&lt;18),"14 - 17 jährige",IF(AND(G1003&gt;=18,G1003&lt;27),"18 - 26 jährige",IF(G1003&gt;26,"über 26 jährige",""))))</f>
        <v/>
      </c>
    </row>
    <row r="1004" spans="1:17" ht="24" customHeight="1" x14ac:dyDescent="0.2">
      <c r="A1004" s="106"/>
      <c r="B1004" s="38"/>
      <c r="C1004" s="126"/>
      <c r="D1004" s="127"/>
      <c r="E1004" s="128"/>
      <c r="F1004" s="111"/>
      <c r="G1004" s="113"/>
      <c r="H1004" s="115"/>
      <c r="I1004" s="116"/>
      <c r="J1004" s="117"/>
      <c r="K1004" s="118"/>
      <c r="L1004" s="119"/>
      <c r="M1004" s="121"/>
      <c r="N1004" s="124"/>
      <c r="O1004" s="125"/>
      <c r="P1004" s="96"/>
      <c r="Q1004" s="96"/>
    </row>
    <row r="1005" spans="1:17" ht="24" customHeight="1" x14ac:dyDescent="0.2">
      <c r="A1005" s="105"/>
      <c r="B1005" s="107"/>
      <c r="C1005" s="108"/>
      <c r="D1005" s="108"/>
      <c r="E1005" s="109"/>
      <c r="F1005" s="110"/>
      <c r="G1005" s="112"/>
      <c r="H1005" s="114"/>
      <c r="I1005" s="107"/>
      <c r="J1005" s="108"/>
      <c r="K1005" s="109"/>
      <c r="L1005" s="119"/>
      <c r="M1005" s="120"/>
      <c r="N1005" s="122"/>
      <c r="O1005" s="123"/>
      <c r="P1005" s="96">
        <f t="shared" ref="P1005" si="952">H1005</f>
        <v>0</v>
      </c>
      <c r="Q1005" s="96" t="str">
        <f t="shared" ref="Q1005" si="953">IF(AND(G1005&gt;0,G1005&lt;14),"unter 14 jährige",IF(AND(G1005&gt;=14,G1005&lt;18),"14 - 17 jährige",IF(AND(G1005&gt;=18,G1005&lt;27),"18 - 26 jährige",IF(G1005&gt;26,"über 26 jährige",""))))</f>
        <v/>
      </c>
    </row>
    <row r="1006" spans="1:17" ht="24" customHeight="1" x14ac:dyDescent="0.2">
      <c r="A1006" s="106"/>
      <c r="B1006" s="38"/>
      <c r="C1006" s="126"/>
      <c r="D1006" s="127"/>
      <c r="E1006" s="128"/>
      <c r="F1006" s="111"/>
      <c r="G1006" s="113"/>
      <c r="H1006" s="115"/>
      <c r="I1006" s="116"/>
      <c r="J1006" s="117"/>
      <c r="K1006" s="118"/>
      <c r="L1006" s="119"/>
      <c r="M1006" s="121"/>
      <c r="N1006" s="124"/>
      <c r="O1006" s="125"/>
      <c r="P1006" s="96"/>
      <c r="Q1006" s="96"/>
    </row>
    <row r="1007" spans="1:17" ht="24" customHeight="1" x14ac:dyDescent="0.2">
      <c r="A1007" s="105"/>
      <c r="B1007" s="107"/>
      <c r="C1007" s="108"/>
      <c r="D1007" s="108"/>
      <c r="E1007" s="109"/>
      <c r="F1007" s="110"/>
      <c r="G1007" s="112"/>
      <c r="H1007" s="114"/>
      <c r="I1007" s="107"/>
      <c r="J1007" s="108"/>
      <c r="K1007" s="109"/>
      <c r="L1007" s="119"/>
      <c r="M1007" s="120"/>
      <c r="N1007" s="122"/>
      <c r="O1007" s="123"/>
      <c r="P1007" s="96">
        <f t="shared" ref="P1007" si="954">H1007</f>
        <v>0</v>
      </c>
      <c r="Q1007" s="96" t="str">
        <f t="shared" ref="Q1007" si="955">IF(AND(G1007&gt;0,G1007&lt;14),"unter 14 jährige",IF(AND(G1007&gt;=14,G1007&lt;18),"14 - 17 jährige",IF(AND(G1007&gt;=18,G1007&lt;27),"18 - 26 jährige",IF(G1007&gt;26,"über 26 jährige",""))))</f>
        <v/>
      </c>
    </row>
    <row r="1008" spans="1:17" ht="24" customHeight="1" x14ac:dyDescent="0.2">
      <c r="A1008" s="106"/>
      <c r="B1008" s="38"/>
      <c r="C1008" s="126"/>
      <c r="D1008" s="127"/>
      <c r="E1008" s="128"/>
      <c r="F1008" s="111"/>
      <c r="G1008" s="113"/>
      <c r="H1008" s="115"/>
      <c r="I1008" s="116"/>
      <c r="J1008" s="117"/>
      <c r="K1008" s="118"/>
      <c r="L1008" s="119"/>
      <c r="M1008" s="121"/>
      <c r="N1008" s="124"/>
      <c r="O1008" s="125"/>
      <c r="P1008" s="96"/>
      <c r="Q1008" s="96"/>
    </row>
    <row r="1009" spans="1:17" ht="24" customHeight="1" x14ac:dyDescent="0.2">
      <c r="A1009" s="105"/>
      <c r="B1009" s="107"/>
      <c r="C1009" s="108"/>
      <c r="D1009" s="108"/>
      <c r="E1009" s="109"/>
      <c r="F1009" s="110"/>
      <c r="G1009" s="112"/>
      <c r="H1009" s="114"/>
      <c r="I1009" s="107"/>
      <c r="J1009" s="108"/>
      <c r="K1009" s="109"/>
      <c r="L1009" s="119"/>
      <c r="M1009" s="120"/>
      <c r="N1009" s="122"/>
      <c r="O1009" s="123"/>
      <c r="P1009" s="96">
        <f t="shared" ref="P1009" si="956">H1009</f>
        <v>0</v>
      </c>
      <c r="Q1009" s="96" t="str">
        <f t="shared" ref="Q1009" si="957">IF(AND(G1009&gt;0,G1009&lt;14),"unter 14 jährige",IF(AND(G1009&gt;=14,G1009&lt;18),"14 - 17 jährige",IF(AND(G1009&gt;=18,G1009&lt;27),"18 - 26 jährige",IF(G1009&gt;26,"über 26 jährige",""))))</f>
        <v/>
      </c>
    </row>
    <row r="1010" spans="1:17" ht="24" customHeight="1" x14ac:dyDescent="0.2">
      <c r="A1010" s="106"/>
      <c r="B1010" s="38"/>
      <c r="C1010" s="126"/>
      <c r="D1010" s="127"/>
      <c r="E1010" s="128"/>
      <c r="F1010" s="111"/>
      <c r="G1010" s="113"/>
      <c r="H1010" s="115"/>
      <c r="I1010" s="116"/>
      <c r="J1010" s="117"/>
      <c r="K1010" s="118"/>
      <c r="L1010" s="119"/>
      <c r="M1010" s="121"/>
      <c r="N1010" s="124"/>
      <c r="O1010" s="125"/>
      <c r="P1010" s="96"/>
      <c r="Q1010" s="96"/>
    </row>
    <row r="1011" spans="1:17" ht="24" customHeight="1" x14ac:dyDescent="0.2">
      <c r="A1011" s="105"/>
      <c r="B1011" s="107"/>
      <c r="C1011" s="108"/>
      <c r="D1011" s="108"/>
      <c r="E1011" s="109"/>
      <c r="F1011" s="110"/>
      <c r="G1011" s="112"/>
      <c r="H1011" s="114"/>
      <c r="I1011" s="107"/>
      <c r="J1011" s="108"/>
      <c r="K1011" s="109"/>
      <c r="L1011" s="119"/>
      <c r="M1011" s="120"/>
      <c r="N1011" s="122"/>
      <c r="O1011" s="123"/>
      <c r="P1011" s="96">
        <f t="shared" ref="P1011" si="958">H1011</f>
        <v>0</v>
      </c>
      <c r="Q1011" s="96" t="str">
        <f t="shared" ref="Q1011" si="959">IF(AND(G1011&gt;0,G1011&lt;14),"unter 14 jährige",IF(AND(G1011&gt;=14,G1011&lt;18),"14 - 17 jährige",IF(AND(G1011&gt;=18,G1011&lt;27),"18 - 26 jährige",IF(G1011&gt;26,"über 26 jährige",""))))</f>
        <v/>
      </c>
    </row>
    <row r="1012" spans="1:17" ht="24" customHeight="1" x14ac:dyDescent="0.2">
      <c r="A1012" s="106"/>
      <c r="B1012" s="38"/>
      <c r="C1012" s="126"/>
      <c r="D1012" s="127"/>
      <c r="E1012" s="128"/>
      <c r="F1012" s="111"/>
      <c r="G1012" s="113"/>
      <c r="H1012" s="115"/>
      <c r="I1012" s="116"/>
      <c r="J1012" s="117"/>
      <c r="K1012" s="118"/>
      <c r="L1012" s="119"/>
      <c r="M1012" s="121"/>
      <c r="N1012" s="124"/>
      <c r="O1012" s="125"/>
      <c r="P1012" s="96"/>
      <c r="Q1012" s="96"/>
    </row>
    <row r="1013" spans="1:17" ht="24" customHeight="1" x14ac:dyDescent="0.2">
      <c r="A1013" s="105"/>
      <c r="B1013" s="107"/>
      <c r="C1013" s="108"/>
      <c r="D1013" s="108"/>
      <c r="E1013" s="109"/>
      <c r="F1013" s="110"/>
      <c r="G1013" s="112"/>
      <c r="H1013" s="114"/>
      <c r="I1013" s="107"/>
      <c r="J1013" s="108"/>
      <c r="K1013" s="109"/>
      <c r="L1013" s="119"/>
      <c r="M1013" s="120"/>
      <c r="N1013" s="122"/>
      <c r="O1013" s="123"/>
      <c r="P1013" s="96">
        <f t="shared" ref="P1013" si="960">H1013</f>
        <v>0</v>
      </c>
      <c r="Q1013" s="96" t="str">
        <f t="shared" ref="Q1013" si="961">IF(AND(G1013&gt;0,G1013&lt;14),"unter 14 jährige",IF(AND(G1013&gt;=14,G1013&lt;18),"14 - 17 jährige",IF(AND(G1013&gt;=18,G1013&lt;27),"18 - 26 jährige",IF(G1013&gt;26,"über 26 jährige",""))))</f>
        <v/>
      </c>
    </row>
    <row r="1014" spans="1:17" ht="24" customHeight="1" x14ac:dyDescent="0.2">
      <c r="A1014" s="106"/>
      <c r="B1014" s="38"/>
      <c r="C1014" s="126"/>
      <c r="D1014" s="127"/>
      <c r="E1014" s="128"/>
      <c r="F1014" s="111"/>
      <c r="G1014" s="113"/>
      <c r="H1014" s="115"/>
      <c r="I1014" s="116"/>
      <c r="J1014" s="117"/>
      <c r="K1014" s="118"/>
      <c r="L1014" s="119"/>
      <c r="M1014" s="121"/>
      <c r="N1014" s="124"/>
      <c r="O1014" s="125"/>
      <c r="P1014" s="96"/>
      <c r="Q1014" s="96"/>
    </row>
    <row r="1015" spans="1:17" ht="24" customHeight="1" x14ac:dyDescent="0.2">
      <c r="A1015" s="105"/>
      <c r="B1015" s="107"/>
      <c r="C1015" s="108"/>
      <c r="D1015" s="108"/>
      <c r="E1015" s="109"/>
      <c r="F1015" s="110"/>
      <c r="G1015" s="112"/>
      <c r="H1015" s="114"/>
      <c r="I1015" s="107"/>
      <c r="J1015" s="108"/>
      <c r="K1015" s="109"/>
      <c r="L1015" s="119"/>
      <c r="M1015" s="120"/>
      <c r="N1015" s="122"/>
      <c r="O1015" s="123"/>
      <c r="P1015" s="96">
        <f t="shared" ref="P1015" si="962">H1015</f>
        <v>0</v>
      </c>
      <c r="Q1015" s="96" t="str">
        <f t="shared" ref="Q1015" si="963">IF(AND(G1015&gt;0,G1015&lt;14),"unter 14 jährige",IF(AND(G1015&gt;=14,G1015&lt;18),"14 - 17 jährige",IF(AND(G1015&gt;=18,G1015&lt;27),"18 - 26 jährige",IF(G1015&gt;26,"über 26 jährige",""))))</f>
        <v/>
      </c>
    </row>
    <row r="1016" spans="1:17" ht="24" customHeight="1" x14ac:dyDescent="0.2">
      <c r="A1016" s="106"/>
      <c r="B1016" s="38"/>
      <c r="C1016" s="126"/>
      <c r="D1016" s="127"/>
      <c r="E1016" s="128"/>
      <c r="F1016" s="111"/>
      <c r="G1016" s="113"/>
      <c r="H1016" s="115"/>
      <c r="I1016" s="116"/>
      <c r="J1016" s="117"/>
      <c r="K1016" s="118"/>
      <c r="L1016" s="119"/>
      <c r="M1016" s="121"/>
      <c r="N1016" s="124"/>
      <c r="O1016" s="125"/>
      <c r="P1016" s="96"/>
      <c r="Q1016" s="96"/>
    </row>
    <row r="1017" spans="1:17" ht="24" customHeight="1" x14ac:dyDescent="0.2">
      <c r="A1017" s="105"/>
      <c r="B1017" s="107"/>
      <c r="C1017" s="108"/>
      <c r="D1017" s="108"/>
      <c r="E1017" s="109"/>
      <c r="F1017" s="110"/>
      <c r="G1017" s="112"/>
      <c r="H1017" s="114"/>
      <c r="I1017" s="107"/>
      <c r="J1017" s="108"/>
      <c r="K1017" s="109"/>
      <c r="L1017" s="119"/>
      <c r="M1017" s="120"/>
      <c r="N1017" s="122"/>
      <c r="O1017" s="123"/>
      <c r="P1017" s="96">
        <f t="shared" ref="P1017" si="964">H1017</f>
        <v>0</v>
      </c>
      <c r="Q1017" s="96" t="str">
        <f t="shared" ref="Q1017" si="965">IF(AND(G1017&gt;0,G1017&lt;14),"unter 14 jährige",IF(AND(G1017&gt;=14,G1017&lt;18),"14 - 17 jährige",IF(AND(G1017&gt;=18,G1017&lt;27),"18 - 26 jährige",IF(G1017&gt;26,"über 26 jährige",""))))</f>
        <v/>
      </c>
    </row>
    <row r="1018" spans="1:17" ht="24" customHeight="1" x14ac:dyDescent="0.2">
      <c r="A1018" s="106"/>
      <c r="B1018" s="38"/>
      <c r="C1018" s="126"/>
      <c r="D1018" s="127"/>
      <c r="E1018" s="128"/>
      <c r="F1018" s="111"/>
      <c r="G1018" s="113"/>
      <c r="H1018" s="115"/>
      <c r="I1018" s="116"/>
      <c r="J1018" s="117"/>
      <c r="K1018" s="118"/>
      <c r="L1018" s="119"/>
      <c r="M1018" s="121"/>
      <c r="N1018" s="124"/>
      <c r="O1018" s="125"/>
      <c r="P1018" s="96"/>
      <c r="Q1018" s="96"/>
    </row>
    <row r="1019" spans="1:17" ht="24" customHeight="1" x14ac:dyDescent="0.2">
      <c r="A1019" s="105"/>
      <c r="B1019" s="107"/>
      <c r="C1019" s="108"/>
      <c r="D1019" s="108"/>
      <c r="E1019" s="109"/>
      <c r="F1019" s="110"/>
      <c r="G1019" s="112"/>
      <c r="H1019" s="114"/>
      <c r="I1019" s="107"/>
      <c r="J1019" s="108"/>
      <c r="K1019" s="109"/>
      <c r="L1019" s="119"/>
      <c r="M1019" s="120"/>
      <c r="N1019" s="122"/>
      <c r="O1019" s="123"/>
      <c r="P1019" s="96">
        <f t="shared" ref="P1019" si="966">H1019</f>
        <v>0</v>
      </c>
      <c r="Q1019" s="96" t="str">
        <f t="shared" ref="Q1019" si="967">IF(AND(G1019&gt;0,G1019&lt;14),"unter 14 jährige",IF(AND(G1019&gt;=14,G1019&lt;18),"14 - 17 jährige",IF(AND(G1019&gt;=18,G1019&lt;27),"18 - 26 jährige",IF(G1019&gt;26,"über 26 jährige",""))))</f>
        <v/>
      </c>
    </row>
    <row r="1020" spans="1:17" ht="24" customHeight="1" x14ac:dyDescent="0.2">
      <c r="A1020" s="106"/>
      <c r="B1020" s="38"/>
      <c r="C1020" s="126"/>
      <c r="D1020" s="127"/>
      <c r="E1020" s="128"/>
      <c r="F1020" s="111"/>
      <c r="G1020" s="113"/>
      <c r="H1020" s="115"/>
      <c r="I1020" s="116"/>
      <c r="J1020" s="117"/>
      <c r="K1020" s="118"/>
      <c r="L1020" s="119"/>
      <c r="M1020" s="121"/>
      <c r="N1020" s="124"/>
      <c r="O1020" s="125"/>
      <c r="P1020" s="96"/>
      <c r="Q1020" s="96"/>
    </row>
    <row r="1021" spans="1:17" ht="24" customHeight="1" x14ac:dyDescent="0.2">
      <c r="A1021" s="105"/>
      <c r="B1021" s="107"/>
      <c r="C1021" s="108"/>
      <c r="D1021" s="108"/>
      <c r="E1021" s="109"/>
      <c r="F1021" s="110"/>
      <c r="G1021" s="112"/>
      <c r="H1021" s="114"/>
      <c r="I1021" s="107"/>
      <c r="J1021" s="108"/>
      <c r="K1021" s="109"/>
      <c r="L1021" s="119"/>
      <c r="M1021" s="120"/>
      <c r="N1021" s="122"/>
      <c r="O1021" s="123"/>
      <c r="P1021" s="96">
        <f t="shared" ref="P1021" si="968">H1021</f>
        <v>0</v>
      </c>
      <c r="Q1021" s="96" t="str">
        <f t="shared" ref="Q1021" si="969">IF(AND(G1021&gt;0,G1021&lt;14),"unter 14 jährige",IF(AND(G1021&gt;=14,G1021&lt;18),"14 - 17 jährige",IF(AND(G1021&gt;=18,G1021&lt;27),"18 - 26 jährige",IF(G1021&gt;26,"über 26 jährige",""))))</f>
        <v/>
      </c>
    </row>
    <row r="1022" spans="1:17" ht="24" customHeight="1" x14ac:dyDescent="0.2">
      <c r="A1022" s="106"/>
      <c r="B1022" s="38"/>
      <c r="C1022" s="126"/>
      <c r="D1022" s="127"/>
      <c r="E1022" s="128"/>
      <c r="F1022" s="111"/>
      <c r="G1022" s="113"/>
      <c r="H1022" s="115"/>
      <c r="I1022" s="116"/>
      <c r="J1022" s="117"/>
      <c r="K1022" s="118"/>
      <c r="L1022" s="119"/>
      <c r="M1022" s="121"/>
      <c r="N1022" s="124"/>
      <c r="O1022" s="125"/>
      <c r="P1022" s="96"/>
      <c r="Q1022" s="96"/>
    </row>
    <row r="1023" spans="1:17" ht="24" customHeight="1" x14ac:dyDescent="0.2">
      <c r="A1023" s="105"/>
      <c r="B1023" s="107"/>
      <c r="C1023" s="108"/>
      <c r="D1023" s="108"/>
      <c r="E1023" s="109"/>
      <c r="F1023" s="110"/>
      <c r="G1023" s="112"/>
      <c r="H1023" s="114"/>
      <c r="I1023" s="107"/>
      <c r="J1023" s="108"/>
      <c r="K1023" s="109"/>
      <c r="L1023" s="119"/>
      <c r="M1023" s="120"/>
      <c r="N1023" s="122"/>
      <c r="O1023" s="123"/>
      <c r="P1023" s="96">
        <f t="shared" ref="P1023" si="970">H1023</f>
        <v>0</v>
      </c>
      <c r="Q1023" s="96" t="str">
        <f t="shared" ref="Q1023" si="971">IF(AND(G1023&gt;0,G1023&lt;14),"unter 14 jährige",IF(AND(G1023&gt;=14,G1023&lt;18),"14 - 17 jährige",IF(AND(G1023&gt;=18,G1023&lt;27),"18 - 26 jährige",IF(G1023&gt;26,"über 26 jährige",""))))</f>
        <v/>
      </c>
    </row>
    <row r="1024" spans="1:17" ht="24" customHeight="1" x14ac:dyDescent="0.2">
      <c r="A1024" s="106"/>
      <c r="B1024" s="38"/>
      <c r="C1024" s="126"/>
      <c r="D1024" s="127"/>
      <c r="E1024" s="128"/>
      <c r="F1024" s="111"/>
      <c r="G1024" s="113"/>
      <c r="H1024" s="115"/>
      <c r="I1024" s="116"/>
      <c r="J1024" s="117"/>
      <c r="K1024" s="118"/>
      <c r="L1024" s="119"/>
      <c r="M1024" s="121"/>
      <c r="N1024" s="124"/>
      <c r="O1024" s="125"/>
      <c r="P1024" s="96"/>
      <c r="Q1024" s="96"/>
    </row>
    <row r="1025" spans="1:17" ht="24" customHeight="1" x14ac:dyDescent="0.2">
      <c r="A1025" s="105"/>
      <c r="B1025" s="107"/>
      <c r="C1025" s="108"/>
      <c r="D1025" s="108"/>
      <c r="E1025" s="109"/>
      <c r="F1025" s="110"/>
      <c r="G1025" s="112"/>
      <c r="H1025" s="114"/>
      <c r="I1025" s="107"/>
      <c r="J1025" s="108"/>
      <c r="K1025" s="109"/>
      <c r="L1025" s="119"/>
      <c r="M1025" s="120"/>
      <c r="N1025" s="122"/>
      <c r="O1025" s="123"/>
      <c r="P1025" s="96">
        <f t="shared" ref="P1025" si="972">H1025</f>
        <v>0</v>
      </c>
      <c r="Q1025" s="96" t="str">
        <f t="shared" ref="Q1025" si="973">IF(AND(G1025&gt;0,G1025&lt;14),"unter 14 jährige",IF(AND(G1025&gt;=14,G1025&lt;18),"14 - 17 jährige",IF(AND(G1025&gt;=18,G1025&lt;27),"18 - 26 jährige",IF(G1025&gt;26,"über 26 jährige",""))))</f>
        <v/>
      </c>
    </row>
    <row r="1026" spans="1:17" ht="24" customHeight="1" x14ac:dyDescent="0.2">
      <c r="A1026" s="106"/>
      <c r="B1026" s="38"/>
      <c r="C1026" s="126"/>
      <c r="D1026" s="127"/>
      <c r="E1026" s="128"/>
      <c r="F1026" s="111"/>
      <c r="G1026" s="113"/>
      <c r="H1026" s="115"/>
      <c r="I1026" s="116"/>
      <c r="J1026" s="117"/>
      <c r="K1026" s="118"/>
      <c r="L1026" s="119"/>
      <c r="M1026" s="121"/>
      <c r="N1026" s="124"/>
      <c r="O1026" s="125"/>
      <c r="P1026" s="96"/>
      <c r="Q1026" s="96"/>
    </row>
    <row r="1027" spans="1:17" ht="24" customHeight="1" x14ac:dyDescent="0.2">
      <c r="A1027" s="105"/>
      <c r="B1027" s="107"/>
      <c r="C1027" s="108"/>
      <c r="D1027" s="108"/>
      <c r="E1027" s="109"/>
      <c r="F1027" s="110"/>
      <c r="G1027" s="112"/>
      <c r="H1027" s="114"/>
      <c r="I1027" s="107"/>
      <c r="J1027" s="108"/>
      <c r="K1027" s="109"/>
      <c r="L1027" s="119"/>
      <c r="M1027" s="120"/>
      <c r="N1027" s="122"/>
      <c r="O1027" s="123"/>
      <c r="P1027" s="96">
        <f t="shared" ref="P1027" si="974">H1027</f>
        <v>0</v>
      </c>
      <c r="Q1027" s="96" t="str">
        <f t="shared" ref="Q1027" si="975">IF(AND(G1027&gt;0,G1027&lt;14),"unter 14 jährige",IF(AND(G1027&gt;=14,G1027&lt;18),"14 - 17 jährige",IF(AND(G1027&gt;=18,G1027&lt;27),"18 - 26 jährige",IF(G1027&gt;26,"über 26 jährige",""))))</f>
        <v/>
      </c>
    </row>
    <row r="1028" spans="1:17" ht="24" customHeight="1" x14ac:dyDescent="0.2">
      <c r="A1028" s="106"/>
      <c r="B1028" s="38"/>
      <c r="C1028" s="126"/>
      <c r="D1028" s="127"/>
      <c r="E1028" s="128"/>
      <c r="F1028" s="111"/>
      <c r="G1028" s="113"/>
      <c r="H1028" s="115"/>
      <c r="I1028" s="116"/>
      <c r="J1028" s="117"/>
      <c r="K1028" s="118"/>
      <c r="L1028" s="119"/>
      <c r="M1028" s="121"/>
      <c r="N1028" s="124"/>
      <c r="O1028" s="125"/>
      <c r="P1028" s="96"/>
      <c r="Q1028" s="96"/>
    </row>
    <row r="1029" spans="1:17" ht="24" customHeight="1" x14ac:dyDescent="0.2">
      <c r="A1029" s="105"/>
      <c r="B1029" s="107"/>
      <c r="C1029" s="108"/>
      <c r="D1029" s="108"/>
      <c r="E1029" s="109"/>
      <c r="F1029" s="110"/>
      <c r="G1029" s="112"/>
      <c r="H1029" s="114"/>
      <c r="I1029" s="107"/>
      <c r="J1029" s="108"/>
      <c r="K1029" s="109"/>
      <c r="L1029" s="119"/>
      <c r="M1029" s="120"/>
      <c r="N1029" s="122"/>
      <c r="O1029" s="123"/>
      <c r="P1029" s="96">
        <f t="shared" ref="P1029" si="976">H1029</f>
        <v>0</v>
      </c>
      <c r="Q1029" s="96" t="str">
        <f t="shared" ref="Q1029" si="977">IF(AND(G1029&gt;0,G1029&lt;14),"unter 14 jährige",IF(AND(G1029&gt;=14,G1029&lt;18),"14 - 17 jährige",IF(AND(G1029&gt;=18,G1029&lt;27),"18 - 26 jährige",IF(G1029&gt;26,"über 26 jährige",""))))</f>
        <v/>
      </c>
    </row>
    <row r="1030" spans="1:17" ht="24" customHeight="1" x14ac:dyDescent="0.2">
      <c r="A1030" s="106"/>
      <c r="B1030" s="38"/>
      <c r="C1030" s="126"/>
      <c r="D1030" s="127"/>
      <c r="E1030" s="128"/>
      <c r="F1030" s="111"/>
      <c r="G1030" s="113"/>
      <c r="H1030" s="115"/>
      <c r="I1030" s="116"/>
      <c r="J1030" s="117"/>
      <c r="K1030" s="118"/>
      <c r="L1030" s="119"/>
      <c r="M1030" s="121"/>
      <c r="N1030" s="124"/>
      <c r="O1030" s="125"/>
      <c r="P1030" s="96"/>
      <c r="Q1030" s="96"/>
    </row>
    <row r="1031" spans="1:17" ht="24" customHeight="1" x14ac:dyDescent="0.2">
      <c r="A1031" s="105"/>
      <c r="B1031" s="107"/>
      <c r="C1031" s="108"/>
      <c r="D1031" s="108"/>
      <c r="E1031" s="109"/>
      <c r="F1031" s="110"/>
      <c r="G1031" s="112"/>
      <c r="H1031" s="114"/>
      <c r="I1031" s="107"/>
      <c r="J1031" s="108"/>
      <c r="K1031" s="109"/>
      <c r="L1031" s="119"/>
      <c r="M1031" s="120"/>
      <c r="N1031" s="122"/>
      <c r="O1031" s="123"/>
      <c r="P1031" s="96">
        <f t="shared" ref="P1031" si="978">H1031</f>
        <v>0</v>
      </c>
      <c r="Q1031" s="96" t="str">
        <f t="shared" ref="Q1031" si="979">IF(AND(G1031&gt;0,G1031&lt;14),"unter 14 jährige",IF(AND(G1031&gt;=14,G1031&lt;18),"14 - 17 jährige",IF(AND(G1031&gt;=18,G1031&lt;27),"18 - 26 jährige",IF(G1031&gt;26,"über 26 jährige",""))))</f>
        <v/>
      </c>
    </row>
    <row r="1032" spans="1:17" ht="24" customHeight="1" x14ac:dyDescent="0.2">
      <c r="A1032" s="106"/>
      <c r="B1032" s="38"/>
      <c r="C1032" s="126"/>
      <c r="D1032" s="127"/>
      <c r="E1032" s="128"/>
      <c r="F1032" s="111"/>
      <c r="G1032" s="113"/>
      <c r="H1032" s="115"/>
      <c r="I1032" s="116"/>
      <c r="J1032" s="117"/>
      <c r="K1032" s="118"/>
      <c r="L1032" s="119"/>
      <c r="M1032" s="121"/>
      <c r="N1032" s="124"/>
      <c r="O1032" s="125"/>
      <c r="P1032" s="96"/>
      <c r="Q1032" s="96"/>
    </row>
    <row r="1033" spans="1:17" ht="24" customHeight="1" x14ac:dyDescent="0.2">
      <c r="A1033" s="105"/>
      <c r="B1033" s="107"/>
      <c r="C1033" s="108"/>
      <c r="D1033" s="108"/>
      <c r="E1033" s="109"/>
      <c r="F1033" s="110"/>
      <c r="G1033" s="112"/>
      <c r="H1033" s="114"/>
      <c r="I1033" s="107"/>
      <c r="J1033" s="108"/>
      <c r="K1033" s="109"/>
      <c r="L1033" s="119"/>
      <c r="M1033" s="120"/>
      <c r="N1033" s="122"/>
      <c r="O1033" s="123"/>
      <c r="P1033" s="96">
        <f t="shared" ref="P1033" si="980">H1033</f>
        <v>0</v>
      </c>
      <c r="Q1033" s="96" t="str">
        <f t="shared" ref="Q1033" si="981">IF(AND(G1033&gt;0,G1033&lt;14),"unter 14 jährige",IF(AND(G1033&gt;=14,G1033&lt;18),"14 - 17 jährige",IF(AND(G1033&gt;=18,G1033&lt;27),"18 - 26 jährige",IF(G1033&gt;26,"über 26 jährige",""))))</f>
        <v/>
      </c>
    </row>
    <row r="1034" spans="1:17" ht="24" customHeight="1" x14ac:dyDescent="0.2">
      <c r="A1034" s="106"/>
      <c r="B1034" s="38"/>
      <c r="C1034" s="126"/>
      <c r="D1034" s="127"/>
      <c r="E1034" s="128"/>
      <c r="F1034" s="111"/>
      <c r="G1034" s="113"/>
      <c r="H1034" s="115"/>
      <c r="I1034" s="116"/>
      <c r="J1034" s="117"/>
      <c r="K1034" s="118"/>
      <c r="L1034" s="119"/>
      <c r="M1034" s="121"/>
      <c r="N1034" s="124"/>
      <c r="O1034" s="125"/>
      <c r="P1034" s="96"/>
      <c r="Q1034" s="96"/>
    </row>
    <row r="1035" spans="1:17" ht="24" customHeight="1" x14ac:dyDescent="0.2">
      <c r="A1035" s="105"/>
      <c r="B1035" s="107"/>
      <c r="C1035" s="108"/>
      <c r="D1035" s="108"/>
      <c r="E1035" s="109"/>
      <c r="F1035" s="110"/>
      <c r="G1035" s="112"/>
      <c r="H1035" s="114"/>
      <c r="I1035" s="107"/>
      <c r="J1035" s="108"/>
      <c r="K1035" s="109"/>
      <c r="L1035" s="119"/>
      <c r="M1035" s="120"/>
      <c r="N1035" s="122"/>
      <c r="O1035" s="123"/>
      <c r="P1035" s="96">
        <f t="shared" ref="P1035" si="982">H1035</f>
        <v>0</v>
      </c>
      <c r="Q1035" s="96" t="str">
        <f t="shared" ref="Q1035" si="983">IF(AND(G1035&gt;0,G1035&lt;14),"unter 14 jährige",IF(AND(G1035&gt;=14,G1035&lt;18),"14 - 17 jährige",IF(AND(G1035&gt;=18,G1035&lt;27),"18 - 26 jährige",IF(G1035&gt;26,"über 26 jährige",""))))</f>
        <v/>
      </c>
    </row>
    <row r="1036" spans="1:17" ht="24" customHeight="1" x14ac:dyDescent="0.2">
      <c r="A1036" s="106"/>
      <c r="B1036" s="38"/>
      <c r="C1036" s="126"/>
      <c r="D1036" s="127"/>
      <c r="E1036" s="128"/>
      <c r="F1036" s="111"/>
      <c r="G1036" s="113"/>
      <c r="H1036" s="115"/>
      <c r="I1036" s="116"/>
      <c r="J1036" s="117"/>
      <c r="K1036" s="118"/>
      <c r="L1036" s="119"/>
      <c r="M1036" s="121"/>
      <c r="N1036" s="124"/>
      <c r="O1036" s="125"/>
      <c r="P1036" s="96"/>
      <c r="Q1036" s="96"/>
    </row>
    <row r="1037" spans="1:17" ht="24" customHeight="1" x14ac:dyDescent="0.2">
      <c r="A1037" s="105"/>
      <c r="B1037" s="107"/>
      <c r="C1037" s="108"/>
      <c r="D1037" s="108"/>
      <c r="E1037" s="109"/>
      <c r="F1037" s="110"/>
      <c r="G1037" s="112"/>
      <c r="H1037" s="114"/>
      <c r="I1037" s="107"/>
      <c r="J1037" s="108"/>
      <c r="K1037" s="109"/>
      <c r="L1037" s="119"/>
      <c r="M1037" s="120"/>
      <c r="N1037" s="122"/>
      <c r="O1037" s="123"/>
      <c r="P1037" s="96">
        <f t="shared" ref="P1037" si="984">H1037</f>
        <v>0</v>
      </c>
      <c r="Q1037" s="96" t="str">
        <f t="shared" ref="Q1037" si="985">IF(AND(G1037&gt;0,G1037&lt;14),"unter 14 jährige",IF(AND(G1037&gt;=14,G1037&lt;18),"14 - 17 jährige",IF(AND(G1037&gt;=18,G1037&lt;27),"18 - 26 jährige",IF(G1037&gt;26,"über 26 jährige",""))))</f>
        <v/>
      </c>
    </row>
    <row r="1038" spans="1:17" ht="24" customHeight="1" x14ac:dyDescent="0.2">
      <c r="A1038" s="106"/>
      <c r="B1038" s="38"/>
      <c r="C1038" s="126"/>
      <c r="D1038" s="127"/>
      <c r="E1038" s="128"/>
      <c r="F1038" s="111"/>
      <c r="G1038" s="113"/>
      <c r="H1038" s="115"/>
      <c r="I1038" s="116"/>
      <c r="J1038" s="117"/>
      <c r="K1038" s="118"/>
      <c r="L1038" s="119"/>
      <c r="M1038" s="121"/>
      <c r="N1038" s="124"/>
      <c r="O1038" s="125"/>
      <c r="P1038" s="96"/>
      <c r="Q1038" s="96"/>
    </row>
    <row r="1039" spans="1:17" ht="24" customHeight="1" x14ac:dyDescent="0.2">
      <c r="A1039" s="105"/>
      <c r="B1039" s="107"/>
      <c r="C1039" s="108"/>
      <c r="D1039" s="108"/>
      <c r="E1039" s="109"/>
      <c r="F1039" s="110"/>
      <c r="G1039" s="112"/>
      <c r="H1039" s="114"/>
      <c r="I1039" s="107"/>
      <c r="J1039" s="108"/>
      <c r="K1039" s="109"/>
      <c r="L1039" s="119"/>
      <c r="M1039" s="120"/>
      <c r="N1039" s="122"/>
      <c r="O1039" s="123"/>
      <c r="P1039" s="96">
        <f t="shared" ref="P1039" si="986">H1039</f>
        <v>0</v>
      </c>
      <c r="Q1039" s="96" t="str">
        <f t="shared" ref="Q1039" si="987">IF(AND(G1039&gt;0,G1039&lt;14),"unter 14 jährige",IF(AND(G1039&gt;=14,G1039&lt;18),"14 - 17 jährige",IF(AND(G1039&gt;=18,G1039&lt;27),"18 - 26 jährige",IF(G1039&gt;26,"über 26 jährige",""))))</f>
        <v/>
      </c>
    </row>
    <row r="1040" spans="1:17" ht="24" customHeight="1" x14ac:dyDescent="0.2">
      <c r="A1040" s="106"/>
      <c r="B1040" s="38"/>
      <c r="C1040" s="126"/>
      <c r="D1040" s="127"/>
      <c r="E1040" s="128"/>
      <c r="F1040" s="111"/>
      <c r="G1040" s="113"/>
      <c r="H1040" s="115"/>
      <c r="I1040" s="116"/>
      <c r="J1040" s="117"/>
      <c r="K1040" s="118"/>
      <c r="L1040" s="119"/>
      <c r="M1040" s="121"/>
      <c r="N1040" s="124"/>
      <c r="O1040" s="125"/>
      <c r="P1040" s="96"/>
      <c r="Q1040" s="96"/>
    </row>
    <row r="1041" spans="1:17" ht="24" customHeight="1" x14ac:dyDescent="0.2">
      <c r="A1041" s="105"/>
      <c r="B1041" s="107"/>
      <c r="C1041" s="108"/>
      <c r="D1041" s="108"/>
      <c r="E1041" s="109"/>
      <c r="F1041" s="110"/>
      <c r="G1041" s="112"/>
      <c r="H1041" s="114"/>
      <c r="I1041" s="107"/>
      <c r="J1041" s="108"/>
      <c r="K1041" s="109"/>
      <c r="L1041" s="119"/>
      <c r="M1041" s="120"/>
      <c r="N1041" s="122"/>
      <c r="O1041" s="123"/>
      <c r="P1041" s="96">
        <f t="shared" ref="P1041" si="988">H1041</f>
        <v>0</v>
      </c>
      <c r="Q1041" s="96" t="str">
        <f t="shared" ref="Q1041" si="989">IF(AND(G1041&gt;0,G1041&lt;14),"unter 14 jährige",IF(AND(G1041&gt;=14,G1041&lt;18),"14 - 17 jährige",IF(AND(G1041&gt;=18,G1041&lt;27),"18 - 26 jährige",IF(G1041&gt;26,"über 26 jährige",""))))</f>
        <v/>
      </c>
    </row>
    <row r="1042" spans="1:17" ht="24" customHeight="1" x14ac:dyDescent="0.2">
      <c r="A1042" s="106"/>
      <c r="B1042" s="38"/>
      <c r="C1042" s="126"/>
      <c r="D1042" s="127"/>
      <c r="E1042" s="128"/>
      <c r="F1042" s="111"/>
      <c r="G1042" s="113"/>
      <c r="H1042" s="115"/>
      <c r="I1042" s="116"/>
      <c r="J1042" s="117"/>
      <c r="K1042" s="118"/>
      <c r="L1042" s="119"/>
      <c r="M1042" s="121"/>
      <c r="N1042" s="124"/>
      <c r="O1042" s="125"/>
      <c r="P1042" s="96"/>
      <c r="Q1042" s="96"/>
    </row>
    <row r="1043" spans="1:17" ht="24" customHeight="1" x14ac:dyDescent="0.2">
      <c r="A1043" s="105"/>
      <c r="B1043" s="107"/>
      <c r="C1043" s="108"/>
      <c r="D1043" s="108"/>
      <c r="E1043" s="109"/>
      <c r="F1043" s="110"/>
      <c r="G1043" s="112"/>
      <c r="H1043" s="114"/>
      <c r="I1043" s="107"/>
      <c r="J1043" s="108"/>
      <c r="K1043" s="109"/>
      <c r="L1043" s="119"/>
      <c r="M1043" s="120"/>
      <c r="N1043" s="122"/>
      <c r="O1043" s="123"/>
      <c r="P1043" s="96">
        <f t="shared" ref="P1043" si="990">H1043</f>
        <v>0</v>
      </c>
      <c r="Q1043" s="96" t="str">
        <f t="shared" ref="Q1043" si="991">IF(AND(G1043&gt;0,G1043&lt;14),"unter 14 jährige",IF(AND(G1043&gt;=14,G1043&lt;18),"14 - 17 jährige",IF(AND(G1043&gt;=18,G1043&lt;27),"18 - 26 jährige",IF(G1043&gt;26,"über 26 jährige",""))))</f>
        <v/>
      </c>
    </row>
    <row r="1044" spans="1:17" ht="24" customHeight="1" x14ac:dyDescent="0.2">
      <c r="A1044" s="106"/>
      <c r="B1044" s="38"/>
      <c r="C1044" s="126"/>
      <c r="D1044" s="127"/>
      <c r="E1044" s="128"/>
      <c r="F1044" s="111"/>
      <c r="G1044" s="113"/>
      <c r="H1044" s="115"/>
      <c r="I1044" s="116"/>
      <c r="J1044" s="117"/>
      <c r="K1044" s="118"/>
      <c r="L1044" s="119"/>
      <c r="M1044" s="121"/>
      <c r="N1044" s="124"/>
      <c r="O1044" s="125"/>
      <c r="P1044" s="96"/>
      <c r="Q1044" s="96"/>
    </row>
    <row r="1045" spans="1:17" ht="24" customHeight="1" x14ac:dyDescent="0.2">
      <c r="A1045" s="105"/>
      <c r="B1045" s="107"/>
      <c r="C1045" s="108"/>
      <c r="D1045" s="108"/>
      <c r="E1045" s="109"/>
      <c r="F1045" s="110"/>
      <c r="G1045" s="112"/>
      <c r="H1045" s="114"/>
      <c r="I1045" s="107"/>
      <c r="J1045" s="108"/>
      <c r="K1045" s="109"/>
      <c r="L1045" s="119"/>
      <c r="M1045" s="120"/>
      <c r="N1045" s="122"/>
      <c r="O1045" s="123"/>
      <c r="P1045" s="96">
        <f t="shared" ref="P1045" si="992">H1045</f>
        <v>0</v>
      </c>
      <c r="Q1045" s="96" t="str">
        <f t="shared" ref="Q1045" si="993">IF(AND(G1045&gt;0,G1045&lt;14),"unter 14 jährige",IF(AND(G1045&gt;=14,G1045&lt;18),"14 - 17 jährige",IF(AND(G1045&gt;=18,G1045&lt;27),"18 - 26 jährige",IF(G1045&gt;26,"über 26 jährige",""))))</f>
        <v/>
      </c>
    </row>
    <row r="1046" spans="1:17" ht="24" customHeight="1" x14ac:dyDescent="0.2">
      <c r="A1046" s="106"/>
      <c r="B1046" s="38"/>
      <c r="C1046" s="126"/>
      <c r="D1046" s="127"/>
      <c r="E1046" s="128"/>
      <c r="F1046" s="111"/>
      <c r="G1046" s="113"/>
      <c r="H1046" s="115"/>
      <c r="I1046" s="116"/>
      <c r="J1046" s="117"/>
      <c r="K1046" s="118"/>
      <c r="L1046" s="119"/>
      <c r="M1046" s="121"/>
      <c r="N1046" s="124"/>
      <c r="O1046" s="125"/>
      <c r="P1046" s="96"/>
      <c r="Q1046" s="96"/>
    </row>
    <row r="1047" spans="1:17" ht="24" customHeight="1" x14ac:dyDescent="0.2">
      <c r="A1047" s="105"/>
      <c r="B1047" s="107"/>
      <c r="C1047" s="108"/>
      <c r="D1047" s="108"/>
      <c r="E1047" s="109"/>
      <c r="F1047" s="110"/>
      <c r="G1047" s="112"/>
      <c r="H1047" s="114"/>
      <c r="I1047" s="107"/>
      <c r="J1047" s="108"/>
      <c r="K1047" s="109"/>
      <c r="L1047" s="119"/>
      <c r="M1047" s="120"/>
      <c r="N1047" s="122"/>
      <c r="O1047" s="123"/>
      <c r="P1047" s="96">
        <f t="shared" ref="P1047" si="994">H1047</f>
        <v>0</v>
      </c>
      <c r="Q1047" s="96" t="str">
        <f t="shared" ref="Q1047" si="995">IF(AND(G1047&gt;0,G1047&lt;14),"unter 14 jährige",IF(AND(G1047&gt;=14,G1047&lt;18),"14 - 17 jährige",IF(AND(G1047&gt;=18,G1047&lt;27),"18 - 26 jährige",IF(G1047&gt;26,"über 26 jährige",""))))</f>
        <v/>
      </c>
    </row>
    <row r="1048" spans="1:17" ht="24" customHeight="1" x14ac:dyDescent="0.2">
      <c r="A1048" s="106"/>
      <c r="B1048" s="38"/>
      <c r="C1048" s="126"/>
      <c r="D1048" s="127"/>
      <c r="E1048" s="128"/>
      <c r="F1048" s="111"/>
      <c r="G1048" s="113"/>
      <c r="H1048" s="115"/>
      <c r="I1048" s="116"/>
      <c r="J1048" s="117"/>
      <c r="K1048" s="118"/>
      <c r="L1048" s="119"/>
      <c r="M1048" s="121"/>
      <c r="N1048" s="124"/>
      <c r="O1048" s="125"/>
      <c r="P1048" s="96"/>
      <c r="Q1048" s="96"/>
    </row>
  </sheetData>
  <sheetProtection password="EDE9" sheet="1" objects="1" scenarios="1" selectLockedCells="1"/>
  <mergeCells count="5027">
    <mergeCell ref="M79:M80"/>
    <mergeCell ref="N79:O80"/>
    <mergeCell ref="C80:E80"/>
    <mergeCell ref="A81:A82"/>
    <mergeCell ref="B81:E81"/>
    <mergeCell ref="F81:F82"/>
    <mergeCell ref="G81:G82"/>
    <mergeCell ref="H81:H82"/>
    <mergeCell ref="I81:K82"/>
    <mergeCell ref="L81:L82"/>
    <mergeCell ref="M81:M82"/>
    <mergeCell ref="N81:O82"/>
    <mergeCell ref="C82:E82"/>
    <mergeCell ref="A83:A84"/>
    <mergeCell ref="B83:E83"/>
    <mergeCell ref="F83:F84"/>
    <mergeCell ref="G83:G84"/>
    <mergeCell ref="H83:H84"/>
    <mergeCell ref="I83:K84"/>
    <mergeCell ref="L83:L84"/>
    <mergeCell ref="M83:M84"/>
    <mergeCell ref="N83:O84"/>
    <mergeCell ref="C84:E84"/>
    <mergeCell ref="L49:L50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H53:H54"/>
    <mergeCell ref="H55:H56"/>
    <mergeCell ref="H57:H58"/>
    <mergeCell ref="H59:H60"/>
    <mergeCell ref="H61:H62"/>
    <mergeCell ref="H63:H64"/>
    <mergeCell ref="H65:H66"/>
    <mergeCell ref="H67:H68"/>
    <mergeCell ref="H69:H70"/>
    <mergeCell ref="I63:K64"/>
    <mergeCell ref="L63:L64"/>
    <mergeCell ref="J37:N37"/>
    <mergeCell ref="N85:O86"/>
    <mergeCell ref="N87:O88"/>
    <mergeCell ref="I77:K78"/>
    <mergeCell ref="L77:L78"/>
    <mergeCell ref="M77:M78"/>
    <mergeCell ref="N77:O78"/>
    <mergeCell ref="A87:A88"/>
    <mergeCell ref="B87:E87"/>
    <mergeCell ref="I87:K88"/>
    <mergeCell ref="A77:A78"/>
    <mergeCell ref="B77:E77"/>
    <mergeCell ref="B32:L33"/>
    <mergeCell ref="C88:E88"/>
    <mergeCell ref="G77:G78"/>
    <mergeCell ref="G85:G86"/>
    <mergeCell ref="G87:G88"/>
    <mergeCell ref="H77:H78"/>
    <mergeCell ref="H85:H86"/>
    <mergeCell ref="H87:H88"/>
    <mergeCell ref="A79:A80"/>
    <mergeCell ref="B79:E79"/>
    <mergeCell ref="F79:F80"/>
    <mergeCell ref="G79:G80"/>
    <mergeCell ref="H51:H52"/>
    <mergeCell ref="B43:E45"/>
    <mergeCell ref="B46:B48"/>
    <mergeCell ref="C46:E48"/>
    <mergeCell ref="L43:O45"/>
    <mergeCell ref="L46:L48"/>
    <mergeCell ref="M46:M48"/>
    <mergeCell ref="N46:O48"/>
    <mergeCell ref="N61:O62"/>
    <mergeCell ref="N63:O64"/>
    <mergeCell ref="N65:O66"/>
    <mergeCell ref="I61:K62"/>
    <mergeCell ref="L61:L62"/>
    <mergeCell ref="M61:M62"/>
    <mergeCell ref="M63:M64"/>
    <mergeCell ref="I65:K66"/>
    <mergeCell ref="L65:L66"/>
    <mergeCell ref="M75:M76"/>
    <mergeCell ref="N75:O76"/>
    <mergeCell ref="M67:M68"/>
    <mergeCell ref="N67:O68"/>
    <mergeCell ref="N69:O70"/>
    <mergeCell ref="I69:K70"/>
    <mergeCell ref="L69:L70"/>
    <mergeCell ref="M69:M70"/>
    <mergeCell ref="I75:K76"/>
    <mergeCell ref="L75:L76"/>
    <mergeCell ref="I71:K72"/>
    <mergeCell ref="L71:L72"/>
    <mergeCell ref="M71:M72"/>
    <mergeCell ref="N71:O72"/>
    <mergeCell ref="I73:K74"/>
    <mergeCell ref="L73:L74"/>
    <mergeCell ref="M73:M74"/>
    <mergeCell ref="N73:O74"/>
    <mergeCell ref="I67:K68"/>
    <mergeCell ref="L67:L68"/>
    <mergeCell ref="A63:A64"/>
    <mergeCell ref="B63:E63"/>
    <mergeCell ref="A43:A48"/>
    <mergeCell ref="A55:A56"/>
    <mergeCell ref="A49:A50"/>
    <mergeCell ref="B55:E55"/>
    <mergeCell ref="F87:F88"/>
    <mergeCell ref="A65:A66"/>
    <mergeCell ref="B65:E65"/>
    <mergeCell ref="A67:A68"/>
    <mergeCell ref="B67:E67"/>
    <mergeCell ref="A85:A86"/>
    <mergeCell ref="B85:E85"/>
    <mergeCell ref="A75:A76"/>
    <mergeCell ref="B75:E75"/>
    <mergeCell ref="A69:A70"/>
    <mergeCell ref="B69:E69"/>
    <mergeCell ref="F67:F68"/>
    <mergeCell ref="A71:A72"/>
    <mergeCell ref="B71:E71"/>
    <mergeCell ref="F71:F72"/>
    <mergeCell ref="C72:E72"/>
    <mergeCell ref="A73:A74"/>
    <mergeCell ref="B73:E73"/>
    <mergeCell ref="B49:E49"/>
    <mergeCell ref="F65:F66"/>
    <mergeCell ref="H73:H74"/>
    <mergeCell ref="C74:E74"/>
    <mergeCell ref="H79:H80"/>
    <mergeCell ref="I79:K80"/>
    <mergeCell ref="L79:L80"/>
    <mergeCell ref="C6:D6"/>
    <mergeCell ref="C10:J10"/>
    <mergeCell ref="C12:J12"/>
    <mergeCell ref="C8:J8"/>
    <mergeCell ref="M42:O42"/>
    <mergeCell ref="I43:K48"/>
    <mergeCell ref="H16:I16"/>
    <mergeCell ref="M49:M50"/>
    <mergeCell ref="N49:O50"/>
    <mergeCell ref="G43:G48"/>
    <mergeCell ref="H49:H50"/>
    <mergeCell ref="E23:E24"/>
    <mergeCell ref="J23:J24"/>
    <mergeCell ref="L23:L24"/>
    <mergeCell ref="M23:M24"/>
    <mergeCell ref="C23:D24"/>
    <mergeCell ref="H23:I24"/>
    <mergeCell ref="M53:M54"/>
    <mergeCell ref="I53:K54"/>
    <mergeCell ref="L53:L54"/>
    <mergeCell ref="I51:K52"/>
    <mergeCell ref="L51:L52"/>
    <mergeCell ref="N59:O60"/>
    <mergeCell ref="M55:M56"/>
    <mergeCell ref="N55:O56"/>
    <mergeCell ref="N57:O58"/>
    <mergeCell ref="M65:M66"/>
    <mergeCell ref="M85:M86"/>
    <mergeCell ref="L87:L88"/>
    <mergeCell ref="M87:M88"/>
    <mergeCell ref="C66:E66"/>
    <mergeCell ref="I49:K50"/>
    <mergeCell ref="A51:A52"/>
    <mergeCell ref="B51:E51"/>
    <mergeCell ref="A53:A54"/>
    <mergeCell ref="A57:A58"/>
    <mergeCell ref="B57:E57"/>
    <mergeCell ref="A61:A62"/>
    <mergeCell ref="B61:E61"/>
    <mergeCell ref="A59:A60"/>
    <mergeCell ref="B59:E59"/>
    <mergeCell ref="B53:E53"/>
    <mergeCell ref="I85:K86"/>
    <mergeCell ref="L85:L86"/>
    <mergeCell ref="C68:E68"/>
    <mergeCell ref="F69:F70"/>
    <mergeCell ref="C70:E70"/>
    <mergeCell ref="F75:F76"/>
    <mergeCell ref="C76:E76"/>
    <mergeCell ref="F77:F78"/>
    <mergeCell ref="C78:E78"/>
    <mergeCell ref="F85:F86"/>
    <mergeCell ref="C86:E86"/>
    <mergeCell ref="G75:G76"/>
    <mergeCell ref="H75:H76"/>
    <mergeCell ref="G71:G72"/>
    <mergeCell ref="H71:H72"/>
    <mergeCell ref="F73:F74"/>
    <mergeCell ref="G73:G74"/>
    <mergeCell ref="J38:N38"/>
    <mergeCell ref="F43:F48"/>
    <mergeCell ref="F49:F50"/>
    <mergeCell ref="C50:E50"/>
    <mergeCell ref="F51:F52"/>
    <mergeCell ref="C52:E52"/>
    <mergeCell ref="F53:F54"/>
    <mergeCell ref="C54:E54"/>
    <mergeCell ref="F55:F56"/>
    <mergeCell ref="C56:E56"/>
    <mergeCell ref="F57:F58"/>
    <mergeCell ref="C58:E58"/>
    <mergeCell ref="F59:F60"/>
    <mergeCell ref="C60:E60"/>
    <mergeCell ref="F61:F62"/>
    <mergeCell ref="C62:E62"/>
    <mergeCell ref="F63:F64"/>
    <mergeCell ref="C64:E64"/>
    <mergeCell ref="I59:K60"/>
    <mergeCell ref="L59:L60"/>
    <mergeCell ref="M59:M60"/>
    <mergeCell ref="I57:K58"/>
    <mergeCell ref="L57:L58"/>
    <mergeCell ref="M57:M58"/>
    <mergeCell ref="I55:K56"/>
    <mergeCell ref="L55:L56"/>
    <mergeCell ref="M51:M52"/>
    <mergeCell ref="N51:O52"/>
    <mergeCell ref="N53:O54"/>
    <mergeCell ref="G49:G50"/>
    <mergeCell ref="G51:G52"/>
    <mergeCell ref="H43:H48"/>
    <mergeCell ref="A91:A92"/>
    <mergeCell ref="B91:E91"/>
    <mergeCell ref="F91:F92"/>
    <mergeCell ref="G91:G92"/>
    <mergeCell ref="H91:H92"/>
    <mergeCell ref="I91:K92"/>
    <mergeCell ref="L91:L92"/>
    <mergeCell ref="M91:M92"/>
    <mergeCell ref="N91:O92"/>
    <mergeCell ref="C92:E92"/>
    <mergeCell ref="A89:A90"/>
    <mergeCell ref="B89:E89"/>
    <mergeCell ref="F89:F90"/>
    <mergeCell ref="G89:G90"/>
    <mergeCell ref="H89:H90"/>
    <mergeCell ref="I89:K90"/>
    <mergeCell ref="L89:L90"/>
    <mergeCell ref="M89:M90"/>
    <mergeCell ref="N89:O90"/>
    <mergeCell ref="C90:E90"/>
    <mergeCell ref="A95:A96"/>
    <mergeCell ref="B95:E95"/>
    <mergeCell ref="F95:F96"/>
    <mergeCell ref="G95:G96"/>
    <mergeCell ref="H95:H96"/>
    <mergeCell ref="I95:K96"/>
    <mergeCell ref="L95:L96"/>
    <mergeCell ref="M95:M96"/>
    <mergeCell ref="N95:O96"/>
    <mergeCell ref="C96:E96"/>
    <mergeCell ref="A93:A94"/>
    <mergeCell ref="B93:E93"/>
    <mergeCell ref="F93:F94"/>
    <mergeCell ref="G93:G94"/>
    <mergeCell ref="H93:H94"/>
    <mergeCell ref="I93:K94"/>
    <mergeCell ref="L93:L94"/>
    <mergeCell ref="M93:M94"/>
    <mergeCell ref="N93:O94"/>
    <mergeCell ref="C94:E94"/>
    <mergeCell ref="A99:A100"/>
    <mergeCell ref="B99:E99"/>
    <mergeCell ref="F99:F100"/>
    <mergeCell ref="G99:G100"/>
    <mergeCell ref="H99:H100"/>
    <mergeCell ref="I99:K100"/>
    <mergeCell ref="L99:L100"/>
    <mergeCell ref="M99:M100"/>
    <mergeCell ref="N99:O100"/>
    <mergeCell ref="C100:E100"/>
    <mergeCell ref="A97:A98"/>
    <mergeCell ref="B97:E97"/>
    <mergeCell ref="F97:F98"/>
    <mergeCell ref="G97:G98"/>
    <mergeCell ref="H97:H98"/>
    <mergeCell ref="I97:K98"/>
    <mergeCell ref="L97:L98"/>
    <mergeCell ref="M97:M98"/>
    <mergeCell ref="N97:O98"/>
    <mergeCell ref="C98:E98"/>
    <mergeCell ref="A103:A104"/>
    <mergeCell ref="B103:E103"/>
    <mergeCell ref="F103:F104"/>
    <mergeCell ref="G103:G104"/>
    <mergeCell ref="H103:H104"/>
    <mergeCell ref="I103:K104"/>
    <mergeCell ref="L103:L104"/>
    <mergeCell ref="M103:M104"/>
    <mergeCell ref="N103:O104"/>
    <mergeCell ref="C104:E104"/>
    <mergeCell ref="A101:A102"/>
    <mergeCell ref="B101:E101"/>
    <mergeCell ref="F101:F102"/>
    <mergeCell ref="G101:G102"/>
    <mergeCell ref="H101:H102"/>
    <mergeCell ref="I101:K102"/>
    <mergeCell ref="L101:L102"/>
    <mergeCell ref="M101:M102"/>
    <mergeCell ref="N101:O102"/>
    <mergeCell ref="C102:E102"/>
    <mergeCell ref="A107:A108"/>
    <mergeCell ref="B107:E107"/>
    <mergeCell ref="F107:F108"/>
    <mergeCell ref="G107:G108"/>
    <mergeCell ref="H107:H108"/>
    <mergeCell ref="I107:K108"/>
    <mergeCell ref="L107:L108"/>
    <mergeCell ref="M107:M108"/>
    <mergeCell ref="N107:O108"/>
    <mergeCell ref="C108:E108"/>
    <mergeCell ref="A105:A106"/>
    <mergeCell ref="B105:E105"/>
    <mergeCell ref="F105:F106"/>
    <mergeCell ref="G105:G106"/>
    <mergeCell ref="H105:H106"/>
    <mergeCell ref="I105:K106"/>
    <mergeCell ref="L105:L106"/>
    <mergeCell ref="M105:M106"/>
    <mergeCell ref="N105:O106"/>
    <mergeCell ref="C106:E106"/>
    <mergeCell ref="A111:A112"/>
    <mergeCell ref="B111:E111"/>
    <mergeCell ref="F111:F112"/>
    <mergeCell ref="G111:G112"/>
    <mergeCell ref="H111:H112"/>
    <mergeCell ref="I111:K112"/>
    <mergeCell ref="L111:L112"/>
    <mergeCell ref="M111:M112"/>
    <mergeCell ref="N111:O112"/>
    <mergeCell ref="C112:E112"/>
    <mergeCell ref="A109:A110"/>
    <mergeCell ref="B109:E109"/>
    <mergeCell ref="F109:F110"/>
    <mergeCell ref="G109:G110"/>
    <mergeCell ref="H109:H110"/>
    <mergeCell ref="I109:K110"/>
    <mergeCell ref="L109:L110"/>
    <mergeCell ref="M109:M110"/>
    <mergeCell ref="N109:O110"/>
    <mergeCell ref="C110:E110"/>
    <mergeCell ref="A115:A116"/>
    <mergeCell ref="B115:E115"/>
    <mergeCell ref="F115:F116"/>
    <mergeCell ref="G115:G116"/>
    <mergeCell ref="H115:H116"/>
    <mergeCell ref="I115:K116"/>
    <mergeCell ref="L115:L116"/>
    <mergeCell ref="M115:M116"/>
    <mergeCell ref="N115:O116"/>
    <mergeCell ref="C116:E116"/>
    <mergeCell ref="A113:A114"/>
    <mergeCell ref="B113:E113"/>
    <mergeCell ref="F113:F114"/>
    <mergeCell ref="G113:G114"/>
    <mergeCell ref="H113:H114"/>
    <mergeCell ref="I113:K114"/>
    <mergeCell ref="L113:L114"/>
    <mergeCell ref="M113:M114"/>
    <mergeCell ref="N113:O114"/>
    <mergeCell ref="C114:E114"/>
    <mergeCell ref="A119:A120"/>
    <mergeCell ref="B119:E119"/>
    <mergeCell ref="F119:F120"/>
    <mergeCell ref="G119:G120"/>
    <mergeCell ref="H119:H120"/>
    <mergeCell ref="I119:K120"/>
    <mergeCell ref="L119:L120"/>
    <mergeCell ref="M119:M120"/>
    <mergeCell ref="N119:O120"/>
    <mergeCell ref="C120:E120"/>
    <mergeCell ref="A117:A118"/>
    <mergeCell ref="B117:E117"/>
    <mergeCell ref="F117:F118"/>
    <mergeCell ref="G117:G118"/>
    <mergeCell ref="H117:H118"/>
    <mergeCell ref="I117:K118"/>
    <mergeCell ref="L117:L118"/>
    <mergeCell ref="M117:M118"/>
    <mergeCell ref="N117:O118"/>
    <mergeCell ref="C118:E118"/>
    <mergeCell ref="A123:A124"/>
    <mergeCell ref="B123:E123"/>
    <mergeCell ref="F123:F124"/>
    <mergeCell ref="G123:G124"/>
    <mergeCell ref="H123:H124"/>
    <mergeCell ref="I123:K124"/>
    <mergeCell ref="L123:L124"/>
    <mergeCell ref="M123:M124"/>
    <mergeCell ref="N123:O124"/>
    <mergeCell ref="C124:E124"/>
    <mergeCell ref="A121:A122"/>
    <mergeCell ref="B121:E121"/>
    <mergeCell ref="F121:F122"/>
    <mergeCell ref="G121:G122"/>
    <mergeCell ref="H121:H122"/>
    <mergeCell ref="I121:K122"/>
    <mergeCell ref="L121:L122"/>
    <mergeCell ref="M121:M122"/>
    <mergeCell ref="N121:O122"/>
    <mergeCell ref="C122:E122"/>
    <mergeCell ref="A127:A128"/>
    <mergeCell ref="B127:E127"/>
    <mergeCell ref="F127:F128"/>
    <mergeCell ref="G127:G128"/>
    <mergeCell ref="H127:H128"/>
    <mergeCell ref="I127:K128"/>
    <mergeCell ref="L127:L128"/>
    <mergeCell ref="M127:M128"/>
    <mergeCell ref="N127:O128"/>
    <mergeCell ref="C128:E128"/>
    <mergeCell ref="A125:A126"/>
    <mergeCell ref="B125:E125"/>
    <mergeCell ref="F125:F126"/>
    <mergeCell ref="G125:G126"/>
    <mergeCell ref="H125:H126"/>
    <mergeCell ref="I125:K126"/>
    <mergeCell ref="L125:L126"/>
    <mergeCell ref="M125:M126"/>
    <mergeCell ref="N125:O126"/>
    <mergeCell ref="C126:E126"/>
    <mergeCell ref="A131:A132"/>
    <mergeCell ref="B131:E131"/>
    <mergeCell ref="F131:F132"/>
    <mergeCell ref="G131:G132"/>
    <mergeCell ref="H131:H132"/>
    <mergeCell ref="I131:K132"/>
    <mergeCell ref="L131:L132"/>
    <mergeCell ref="M131:M132"/>
    <mergeCell ref="N131:O132"/>
    <mergeCell ref="C132:E132"/>
    <mergeCell ref="A129:A130"/>
    <mergeCell ref="B129:E129"/>
    <mergeCell ref="F129:F130"/>
    <mergeCell ref="G129:G130"/>
    <mergeCell ref="H129:H130"/>
    <mergeCell ref="I129:K130"/>
    <mergeCell ref="L129:L130"/>
    <mergeCell ref="M129:M130"/>
    <mergeCell ref="N129:O130"/>
    <mergeCell ref="C130:E130"/>
    <mergeCell ref="A135:A136"/>
    <mergeCell ref="B135:E135"/>
    <mergeCell ref="F135:F136"/>
    <mergeCell ref="G135:G136"/>
    <mergeCell ref="H135:H136"/>
    <mergeCell ref="I135:K136"/>
    <mergeCell ref="L135:L136"/>
    <mergeCell ref="M135:M136"/>
    <mergeCell ref="N135:O136"/>
    <mergeCell ref="C136:E136"/>
    <mergeCell ref="A133:A134"/>
    <mergeCell ref="B133:E133"/>
    <mergeCell ref="F133:F134"/>
    <mergeCell ref="G133:G134"/>
    <mergeCell ref="H133:H134"/>
    <mergeCell ref="I133:K134"/>
    <mergeCell ref="L133:L134"/>
    <mergeCell ref="M133:M134"/>
    <mergeCell ref="N133:O134"/>
    <mergeCell ref="C134:E134"/>
    <mergeCell ref="A139:A140"/>
    <mergeCell ref="B139:E139"/>
    <mergeCell ref="F139:F140"/>
    <mergeCell ref="G139:G140"/>
    <mergeCell ref="H139:H140"/>
    <mergeCell ref="I139:K140"/>
    <mergeCell ref="L139:L140"/>
    <mergeCell ref="M139:M140"/>
    <mergeCell ref="N139:O140"/>
    <mergeCell ref="C140:E140"/>
    <mergeCell ref="A137:A138"/>
    <mergeCell ref="B137:E137"/>
    <mergeCell ref="F137:F138"/>
    <mergeCell ref="G137:G138"/>
    <mergeCell ref="H137:H138"/>
    <mergeCell ref="I137:K138"/>
    <mergeCell ref="L137:L138"/>
    <mergeCell ref="M137:M138"/>
    <mergeCell ref="N137:O138"/>
    <mergeCell ref="C138:E138"/>
    <mergeCell ref="A143:A144"/>
    <mergeCell ref="B143:E143"/>
    <mergeCell ref="F143:F144"/>
    <mergeCell ref="G143:G144"/>
    <mergeCell ref="H143:H144"/>
    <mergeCell ref="I143:K144"/>
    <mergeCell ref="L143:L144"/>
    <mergeCell ref="M143:M144"/>
    <mergeCell ref="N143:O144"/>
    <mergeCell ref="C144:E144"/>
    <mergeCell ref="A141:A142"/>
    <mergeCell ref="B141:E141"/>
    <mergeCell ref="F141:F142"/>
    <mergeCell ref="G141:G142"/>
    <mergeCell ref="H141:H142"/>
    <mergeCell ref="I141:K142"/>
    <mergeCell ref="L141:L142"/>
    <mergeCell ref="M141:M142"/>
    <mergeCell ref="N141:O142"/>
    <mergeCell ref="C142:E142"/>
    <mergeCell ref="A147:A148"/>
    <mergeCell ref="B147:E147"/>
    <mergeCell ref="F147:F148"/>
    <mergeCell ref="G147:G148"/>
    <mergeCell ref="H147:H148"/>
    <mergeCell ref="I147:K148"/>
    <mergeCell ref="L147:L148"/>
    <mergeCell ref="M147:M148"/>
    <mergeCell ref="N147:O148"/>
    <mergeCell ref="C148:E148"/>
    <mergeCell ref="A145:A146"/>
    <mergeCell ref="B145:E145"/>
    <mergeCell ref="F145:F146"/>
    <mergeCell ref="G145:G146"/>
    <mergeCell ref="H145:H146"/>
    <mergeCell ref="I145:K146"/>
    <mergeCell ref="L145:L146"/>
    <mergeCell ref="M145:M146"/>
    <mergeCell ref="N145:O146"/>
    <mergeCell ref="C146:E146"/>
    <mergeCell ref="A151:A152"/>
    <mergeCell ref="B151:E151"/>
    <mergeCell ref="F151:F152"/>
    <mergeCell ref="G151:G152"/>
    <mergeCell ref="H151:H152"/>
    <mergeCell ref="I151:K152"/>
    <mergeCell ref="L151:L152"/>
    <mergeCell ref="M151:M152"/>
    <mergeCell ref="N151:O152"/>
    <mergeCell ref="C152:E152"/>
    <mergeCell ref="A149:A150"/>
    <mergeCell ref="B149:E149"/>
    <mergeCell ref="F149:F150"/>
    <mergeCell ref="G149:G150"/>
    <mergeCell ref="H149:H150"/>
    <mergeCell ref="I149:K150"/>
    <mergeCell ref="L149:L150"/>
    <mergeCell ref="M149:M150"/>
    <mergeCell ref="N149:O150"/>
    <mergeCell ref="C150:E150"/>
    <mergeCell ref="A155:A156"/>
    <mergeCell ref="B155:E155"/>
    <mergeCell ref="F155:F156"/>
    <mergeCell ref="G155:G156"/>
    <mergeCell ref="H155:H156"/>
    <mergeCell ref="I155:K156"/>
    <mergeCell ref="L155:L156"/>
    <mergeCell ref="M155:M156"/>
    <mergeCell ref="N155:O156"/>
    <mergeCell ref="C156:E156"/>
    <mergeCell ref="A153:A154"/>
    <mergeCell ref="B153:E153"/>
    <mergeCell ref="F153:F154"/>
    <mergeCell ref="G153:G154"/>
    <mergeCell ref="H153:H154"/>
    <mergeCell ref="I153:K154"/>
    <mergeCell ref="L153:L154"/>
    <mergeCell ref="M153:M154"/>
    <mergeCell ref="N153:O154"/>
    <mergeCell ref="C154:E154"/>
    <mergeCell ref="A159:A160"/>
    <mergeCell ref="B159:E159"/>
    <mergeCell ref="F159:F160"/>
    <mergeCell ref="G159:G160"/>
    <mergeCell ref="H159:H160"/>
    <mergeCell ref="I159:K160"/>
    <mergeCell ref="L159:L160"/>
    <mergeCell ref="M159:M160"/>
    <mergeCell ref="N159:O160"/>
    <mergeCell ref="C160:E160"/>
    <mergeCell ref="A157:A158"/>
    <mergeCell ref="B157:E157"/>
    <mergeCell ref="F157:F158"/>
    <mergeCell ref="G157:G158"/>
    <mergeCell ref="H157:H158"/>
    <mergeCell ref="I157:K158"/>
    <mergeCell ref="L157:L158"/>
    <mergeCell ref="M157:M158"/>
    <mergeCell ref="N157:O158"/>
    <mergeCell ref="C158:E158"/>
    <mergeCell ref="A163:A164"/>
    <mergeCell ref="B163:E163"/>
    <mergeCell ref="F163:F164"/>
    <mergeCell ref="G163:G164"/>
    <mergeCell ref="H163:H164"/>
    <mergeCell ref="I163:K164"/>
    <mergeCell ref="L163:L164"/>
    <mergeCell ref="M163:M164"/>
    <mergeCell ref="N163:O164"/>
    <mergeCell ref="C164:E164"/>
    <mergeCell ref="A161:A162"/>
    <mergeCell ref="B161:E161"/>
    <mergeCell ref="F161:F162"/>
    <mergeCell ref="G161:G162"/>
    <mergeCell ref="H161:H162"/>
    <mergeCell ref="I161:K162"/>
    <mergeCell ref="L161:L162"/>
    <mergeCell ref="M161:M162"/>
    <mergeCell ref="N161:O162"/>
    <mergeCell ref="C162:E162"/>
    <mergeCell ref="A167:A168"/>
    <mergeCell ref="B167:E167"/>
    <mergeCell ref="F167:F168"/>
    <mergeCell ref="G167:G168"/>
    <mergeCell ref="H167:H168"/>
    <mergeCell ref="I167:K168"/>
    <mergeCell ref="L167:L168"/>
    <mergeCell ref="M167:M168"/>
    <mergeCell ref="N167:O168"/>
    <mergeCell ref="C168:E168"/>
    <mergeCell ref="A165:A166"/>
    <mergeCell ref="B165:E165"/>
    <mergeCell ref="F165:F166"/>
    <mergeCell ref="G165:G166"/>
    <mergeCell ref="H165:H166"/>
    <mergeCell ref="I165:K166"/>
    <mergeCell ref="L165:L166"/>
    <mergeCell ref="M165:M166"/>
    <mergeCell ref="N165:O166"/>
    <mergeCell ref="C166:E166"/>
    <mergeCell ref="A171:A172"/>
    <mergeCell ref="B171:E171"/>
    <mergeCell ref="F171:F172"/>
    <mergeCell ref="G171:G172"/>
    <mergeCell ref="H171:H172"/>
    <mergeCell ref="I171:K172"/>
    <mergeCell ref="L171:L172"/>
    <mergeCell ref="M171:M172"/>
    <mergeCell ref="N171:O172"/>
    <mergeCell ref="C172:E172"/>
    <mergeCell ref="A169:A170"/>
    <mergeCell ref="B169:E169"/>
    <mergeCell ref="F169:F170"/>
    <mergeCell ref="G169:G170"/>
    <mergeCell ref="H169:H170"/>
    <mergeCell ref="I169:K170"/>
    <mergeCell ref="L169:L170"/>
    <mergeCell ref="M169:M170"/>
    <mergeCell ref="N169:O170"/>
    <mergeCell ref="C170:E170"/>
    <mergeCell ref="A175:A176"/>
    <mergeCell ref="B175:E175"/>
    <mergeCell ref="F175:F176"/>
    <mergeCell ref="G175:G176"/>
    <mergeCell ref="H175:H176"/>
    <mergeCell ref="I175:K176"/>
    <mergeCell ref="L175:L176"/>
    <mergeCell ref="M175:M176"/>
    <mergeCell ref="N175:O176"/>
    <mergeCell ref="C176:E176"/>
    <mergeCell ref="A173:A174"/>
    <mergeCell ref="B173:E173"/>
    <mergeCell ref="F173:F174"/>
    <mergeCell ref="G173:G174"/>
    <mergeCell ref="H173:H174"/>
    <mergeCell ref="I173:K174"/>
    <mergeCell ref="L173:L174"/>
    <mergeCell ref="M173:M174"/>
    <mergeCell ref="N173:O174"/>
    <mergeCell ref="C174:E174"/>
    <mergeCell ref="A179:A180"/>
    <mergeCell ref="B179:E179"/>
    <mergeCell ref="F179:F180"/>
    <mergeCell ref="G179:G180"/>
    <mergeCell ref="H179:H180"/>
    <mergeCell ref="I179:K180"/>
    <mergeCell ref="L179:L180"/>
    <mergeCell ref="M179:M180"/>
    <mergeCell ref="N179:O180"/>
    <mergeCell ref="C180:E180"/>
    <mergeCell ref="A177:A178"/>
    <mergeCell ref="B177:E177"/>
    <mergeCell ref="F177:F178"/>
    <mergeCell ref="G177:G178"/>
    <mergeCell ref="H177:H178"/>
    <mergeCell ref="I177:K178"/>
    <mergeCell ref="L177:L178"/>
    <mergeCell ref="M177:M178"/>
    <mergeCell ref="N177:O178"/>
    <mergeCell ref="C178:E178"/>
    <mergeCell ref="A183:A184"/>
    <mergeCell ref="B183:E183"/>
    <mergeCell ref="F183:F184"/>
    <mergeCell ref="G183:G184"/>
    <mergeCell ref="H183:H184"/>
    <mergeCell ref="I183:K184"/>
    <mergeCell ref="L183:L184"/>
    <mergeCell ref="M183:M184"/>
    <mergeCell ref="N183:O184"/>
    <mergeCell ref="C184:E184"/>
    <mergeCell ref="A181:A182"/>
    <mergeCell ref="B181:E181"/>
    <mergeCell ref="F181:F182"/>
    <mergeCell ref="G181:G182"/>
    <mergeCell ref="H181:H182"/>
    <mergeCell ref="I181:K182"/>
    <mergeCell ref="L181:L182"/>
    <mergeCell ref="M181:M182"/>
    <mergeCell ref="N181:O182"/>
    <mergeCell ref="C182:E182"/>
    <mergeCell ref="A187:A188"/>
    <mergeCell ref="B187:E187"/>
    <mergeCell ref="F187:F188"/>
    <mergeCell ref="G187:G188"/>
    <mergeCell ref="H187:H188"/>
    <mergeCell ref="I187:K188"/>
    <mergeCell ref="L187:L188"/>
    <mergeCell ref="M187:M188"/>
    <mergeCell ref="N187:O188"/>
    <mergeCell ref="C188:E188"/>
    <mergeCell ref="A185:A186"/>
    <mergeCell ref="B185:E185"/>
    <mergeCell ref="F185:F186"/>
    <mergeCell ref="G185:G186"/>
    <mergeCell ref="H185:H186"/>
    <mergeCell ref="I185:K186"/>
    <mergeCell ref="L185:L186"/>
    <mergeCell ref="M185:M186"/>
    <mergeCell ref="N185:O186"/>
    <mergeCell ref="C186:E186"/>
    <mergeCell ref="A191:A192"/>
    <mergeCell ref="B191:E191"/>
    <mergeCell ref="F191:F192"/>
    <mergeCell ref="G191:G192"/>
    <mergeCell ref="H191:H192"/>
    <mergeCell ref="I191:K192"/>
    <mergeCell ref="L191:L192"/>
    <mergeCell ref="M191:M192"/>
    <mergeCell ref="N191:O192"/>
    <mergeCell ref="C192:E192"/>
    <mergeCell ref="A189:A190"/>
    <mergeCell ref="B189:E189"/>
    <mergeCell ref="F189:F190"/>
    <mergeCell ref="G189:G190"/>
    <mergeCell ref="H189:H190"/>
    <mergeCell ref="I189:K190"/>
    <mergeCell ref="L189:L190"/>
    <mergeCell ref="M189:M190"/>
    <mergeCell ref="N189:O190"/>
    <mergeCell ref="C190:E190"/>
    <mergeCell ref="A195:A196"/>
    <mergeCell ref="B195:E195"/>
    <mergeCell ref="F195:F196"/>
    <mergeCell ref="G195:G196"/>
    <mergeCell ref="H195:H196"/>
    <mergeCell ref="I195:K196"/>
    <mergeCell ref="L195:L196"/>
    <mergeCell ref="M195:M196"/>
    <mergeCell ref="N195:O196"/>
    <mergeCell ref="C196:E196"/>
    <mergeCell ref="A193:A194"/>
    <mergeCell ref="B193:E193"/>
    <mergeCell ref="F193:F194"/>
    <mergeCell ref="G193:G194"/>
    <mergeCell ref="H193:H194"/>
    <mergeCell ref="I193:K194"/>
    <mergeCell ref="L193:L194"/>
    <mergeCell ref="M193:M194"/>
    <mergeCell ref="N193:O194"/>
    <mergeCell ref="C194:E194"/>
    <mergeCell ref="A199:A200"/>
    <mergeCell ref="B199:E199"/>
    <mergeCell ref="F199:F200"/>
    <mergeCell ref="G199:G200"/>
    <mergeCell ref="H199:H200"/>
    <mergeCell ref="I199:K200"/>
    <mergeCell ref="L199:L200"/>
    <mergeCell ref="M199:M200"/>
    <mergeCell ref="N199:O200"/>
    <mergeCell ref="C200:E200"/>
    <mergeCell ref="A197:A198"/>
    <mergeCell ref="B197:E197"/>
    <mergeCell ref="F197:F198"/>
    <mergeCell ref="G197:G198"/>
    <mergeCell ref="H197:H198"/>
    <mergeCell ref="I197:K198"/>
    <mergeCell ref="L197:L198"/>
    <mergeCell ref="M197:M198"/>
    <mergeCell ref="N197:O198"/>
    <mergeCell ref="C198:E198"/>
    <mergeCell ref="A203:A204"/>
    <mergeCell ref="B203:E203"/>
    <mergeCell ref="F203:F204"/>
    <mergeCell ref="G203:G204"/>
    <mergeCell ref="H203:H204"/>
    <mergeCell ref="I203:K204"/>
    <mergeCell ref="L203:L204"/>
    <mergeCell ref="M203:M204"/>
    <mergeCell ref="N203:O204"/>
    <mergeCell ref="C204:E204"/>
    <mergeCell ref="A201:A202"/>
    <mergeCell ref="B201:E201"/>
    <mergeCell ref="F201:F202"/>
    <mergeCell ref="G201:G202"/>
    <mergeCell ref="H201:H202"/>
    <mergeCell ref="I201:K202"/>
    <mergeCell ref="L201:L202"/>
    <mergeCell ref="M201:M202"/>
    <mergeCell ref="N201:O202"/>
    <mergeCell ref="C202:E202"/>
    <mergeCell ref="A207:A208"/>
    <mergeCell ref="B207:E207"/>
    <mergeCell ref="F207:F208"/>
    <mergeCell ref="G207:G208"/>
    <mergeCell ref="H207:H208"/>
    <mergeCell ref="I207:K208"/>
    <mergeCell ref="L207:L208"/>
    <mergeCell ref="M207:M208"/>
    <mergeCell ref="N207:O208"/>
    <mergeCell ref="C208:E208"/>
    <mergeCell ref="A205:A206"/>
    <mergeCell ref="B205:E205"/>
    <mergeCell ref="F205:F206"/>
    <mergeCell ref="G205:G206"/>
    <mergeCell ref="H205:H206"/>
    <mergeCell ref="I205:K206"/>
    <mergeCell ref="L205:L206"/>
    <mergeCell ref="M205:M206"/>
    <mergeCell ref="N205:O206"/>
    <mergeCell ref="C206:E206"/>
    <mergeCell ref="A211:A212"/>
    <mergeCell ref="B211:E211"/>
    <mergeCell ref="F211:F212"/>
    <mergeCell ref="G211:G212"/>
    <mergeCell ref="H211:H212"/>
    <mergeCell ref="I211:K212"/>
    <mergeCell ref="L211:L212"/>
    <mergeCell ref="M211:M212"/>
    <mergeCell ref="N211:O212"/>
    <mergeCell ref="C212:E212"/>
    <mergeCell ref="A209:A210"/>
    <mergeCell ref="B209:E209"/>
    <mergeCell ref="F209:F210"/>
    <mergeCell ref="G209:G210"/>
    <mergeCell ref="H209:H210"/>
    <mergeCell ref="I209:K210"/>
    <mergeCell ref="L209:L210"/>
    <mergeCell ref="M209:M210"/>
    <mergeCell ref="N209:O210"/>
    <mergeCell ref="C210:E210"/>
    <mergeCell ref="A215:A216"/>
    <mergeCell ref="B215:E215"/>
    <mergeCell ref="F215:F216"/>
    <mergeCell ref="G215:G216"/>
    <mergeCell ref="H215:H216"/>
    <mergeCell ref="I215:K216"/>
    <mergeCell ref="L215:L216"/>
    <mergeCell ref="M215:M216"/>
    <mergeCell ref="N215:O216"/>
    <mergeCell ref="C216:E216"/>
    <mergeCell ref="A213:A214"/>
    <mergeCell ref="B213:E213"/>
    <mergeCell ref="F213:F214"/>
    <mergeCell ref="G213:G214"/>
    <mergeCell ref="H213:H214"/>
    <mergeCell ref="I213:K214"/>
    <mergeCell ref="L213:L214"/>
    <mergeCell ref="M213:M214"/>
    <mergeCell ref="N213:O214"/>
    <mergeCell ref="C214:E214"/>
    <mergeCell ref="A219:A220"/>
    <mergeCell ref="B219:E219"/>
    <mergeCell ref="F219:F220"/>
    <mergeCell ref="G219:G220"/>
    <mergeCell ref="H219:H220"/>
    <mergeCell ref="I219:K220"/>
    <mergeCell ref="L219:L220"/>
    <mergeCell ref="M219:M220"/>
    <mergeCell ref="N219:O220"/>
    <mergeCell ref="C220:E220"/>
    <mergeCell ref="A217:A218"/>
    <mergeCell ref="B217:E217"/>
    <mergeCell ref="F217:F218"/>
    <mergeCell ref="G217:G218"/>
    <mergeCell ref="H217:H218"/>
    <mergeCell ref="I217:K218"/>
    <mergeCell ref="L217:L218"/>
    <mergeCell ref="M217:M218"/>
    <mergeCell ref="N217:O218"/>
    <mergeCell ref="C218:E218"/>
    <mergeCell ref="A223:A224"/>
    <mergeCell ref="B223:E223"/>
    <mergeCell ref="F223:F224"/>
    <mergeCell ref="G223:G224"/>
    <mergeCell ref="H223:H224"/>
    <mergeCell ref="I223:K224"/>
    <mergeCell ref="L223:L224"/>
    <mergeCell ref="M223:M224"/>
    <mergeCell ref="N223:O224"/>
    <mergeCell ref="C224:E224"/>
    <mergeCell ref="A221:A222"/>
    <mergeCell ref="B221:E221"/>
    <mergeCell ref="F221:F222"/>
    <mergeCell ref="G221:G222"/>
    <mergeCell ref="H221:H222"/>
    <mergeCell ref="I221:K222"/>
    <mergeCell ref="L221:L222"/>
    <mergeCell ref="M221:M222"/>
    <mergeCell ref="N221:O222"/>
    <mergeCell ref="C222:E222"/>
    <mergeCell ref="A227:A228"/>
    <mergeCell ref="B227:E227"/>
    <mergeCell ref="F227:F228"/>
    <mergeCell ref="G227:G228"/>
    <mergeCell ref="H227:H228"/>
    <mergeCell ref="I227:K228"/>
    <mergeCell ref="L227:L228"/>
    <mergeCell ref="M227:M228"/>
    <mergeCell ref="N227:O228"/>
    <mergeCell ref="C228:E228"/>
    <mergeCell ref="A225:A226"/>
    <mergeCell ref="B225:E225"/>
    <mergeCell ref="F225:F226"/>
    <mergeCell ref="G225:G226"/>
    <mergeCell ref="H225:H226"/>
    <mergeCell ref="I225:K226"/>
    <mergeCell ref="L225:L226"/>
    <mergeCell ref="M225:M226"/>
    <mergeCell ref="N225:O226"/>
    <mergeCell ref="C226:E226"/>
    <mergeCell ref="A231:A232"/>
    <mergeCell ref="B231:E231"/>
    <mergeCell ref="F231:F232"/>
    <mergeCell ref="G231:G232"/>
    <mergeCell ref="H231:H232"/>
    <mergeCell ref="I231:K232"/>
    <mergeCell ref="L231:L232"/>
    <mergeCell ref="M231:M232"/>
    <mergeCell ref="N231:O232"/>
    <mergeCell ref="C232:E232"/>
    <mergeCell ref="A229:A230"/>
    <mergeCell ref="B229:E229"/>
    <mergeCell ref="F229:F230"/>
    <mergeCell ref="G229:G230"/>
    <mergeCell ref="H229:H230"/>
    <mergeCell ref="I229:K230"/>
    <mergeCell ref="L229:L230"/>
    <mergeCell ref="M229:M230"/>
    <mergeCell ref="N229:O230"/>
    <mergeCell ref="C230:E230"/>
    <mergeCell ref="A235:A236"/>
    <mergeCell ref="B235:E235"/>
    <mergeCell ref="F235:F236"/>
    <mergeCell ref="G235:G236"/>
    <mergeCell ref="H235:H236"/>
    <mergeCell ref="I235:K236"/>
    <mergeCell ref="L235:L236"/>
    <mergeCell ref="M235:M236"/>
    <mergeCell ref="N235:O236"/>
    <mergeCell ref="C236:E236"/>
    <mergeCell ref="A233:A234"/>
    <mergeCell ref="B233:E233"/>
    <mergeCell ref="F233:F234"/>
    <mergeCell ref="G233:G234"/>
    <mergeCell ref="H233:H234"/>
    <mergeCell ref="I233:K234"/>
    <mergeCell ref="L233:L234"/>
    <mergeCell ref="M233:M234"/>
    <mergeCell ref="N233:O234"/>
    <mergeCell ref="C234:E234"/>
    <mergeCell ref="A239:A240"/>
    <mergeCell ref="B239:E239"/>
    <mergeCell ref="F239:F240"/>
    <mergeCell ref="G239:G240"/>
    <mergeCell ref="H239:H240"/>
    <mergeCell ref="I239:K240"/>
    <mergeCell ref="L239:L240"/>
    <mergeCell ref="M239:M240"/>
    <mergeCell ref="N239:O240"/>
    <mergeCell ref="C240:E240"/>
    <mergeCell ref="A237:A238"/>
    <mergeCell ref="B237:E237"/>
    <mergeCell ref="F237:F238"/>
    <mergeCell ref="G237:G238"/>
    <mergeCell ref="H237:H238"/>
    <mergeCell ref="I237:K238"/>
    <mergeCell ref="L237:L238"/>
    <mergeCell ref="M237:M238"/>
    <mergeCell ref="N237:O238"/>
    <mergeCell ref="C238:E238"/>
    <mergeCell ref="A243:A244"/>
    <mergeCell ref="B243:E243"/>
    <mergeCell ref="F243:F244"/>
    <mergeCell ref="G243:G244"/>
    <mergeCell ref="H243:H244"/>
    <mergeCell ref="I243:K244"/>
    <mergeCell ref="L243:L244"/>
    <mergeCell ref="M243:M244"/>
    <mergeCell ref="N243:O244"/>
    <mergeCell ref="C244:E244"/>
    <mergeCell ref="A241:A242"/>
    <mergeCell ref="B241:E241"/>
    <mergeCell ref="F241:F242"/>
    <mergeCell ref="G241:G242"/>
    <mergeCell ref="H241:H242"/>
    <mergeCell ref="I241:K242"/>
    <mergeCell ref="L241:L242"/>
    <mergeCell ref="M241:M242"/>
    <mergeCell ref="N241:O242"/>
    <mergeCell ref="C242:E242"/>
    <mergeCell ref="A247:A248"/>
    <mergeCell ref="B247:E247"/>
    <mergeCell ref="F247:F248"/>
    <mergeCell ref="G247:G248"/>
    <mergeCell ref="H247:H248"/>
    <mergeCell ref="I247:K248"/>
    <mergeCell ref="L247:L248"/>
    <mergeCell ref="M247:M248"/>
    <mergeCell ref="N247:O248"/>
    <mergeCell ref="C248:E248"/>
    <mergeCell ref="A245:A246"/>
    <mergeCell ref="B245:E245"/>
    <mergeCell ref="F245:F246"/>
    <mergeCell ref="G245:G246"/>
    <mergeCell ref="H245:H246"/>
    <mergeCell ref="I245:K246"/>
    <mergeCell ref="L245:L246"/>
    <mergeCell ref="M245:M246"/>
    <mergeCell ref="N245:O246"/>
    <mergeCell ref="C246:E246"/>
    <mergeCell ref="A251:A252"/>
    <mergeCell ref="B251:E251"/>
    <mergeCell ref="F251:F252"/>
    <mergeCell ref="G251:G252"/>
    <mergeCell ref="H251:H252"/>
    <mergeCell ref="I251:K252"/>
    <mergeCell ref="L251:L252"/>
    <mergeCell ref="M251:M252"/>
    <mergeCell ref="N251:O252"/>
    <mergeCell ref="C252:E252"/>
    <mergeCell ref="A249:A250"/>
    <mergeCell ref="B249:E249"/>
    <mergeCell ref="F249:F250"/>
    <mergeCell ref="G249:G250"/>
    <mergeCell ref="H249:H250"/>
    <mergeCell ref="I249:K250"/>
    <mergeCell ref="L249:L250"/>
    <mergeCell ref="M249:M250"/>
    <mergeCell ref="N249:O250"/>
    <mergeCell ref="C250:E250"/>
    <mergeCell ref="A255:A256"/>
    <mergeCell ref="B255:E255"/>
    <mergeCell ref="F255:F256"/>
    <mergeCell ref="G255:G256"/>
    <mergeCell ref="H255:H256"/>
    <mergeCell ref="I255:K256"/>
    <mergeCell ref="L255:L256"/>
    <mergeCell ref="M255:M256"/>
    <mergeCell ref="N255:O256"/>
    <mergeCell ref="C256:E256"/>
    <mergeCell ref="A253:A254"/>
    <mergeCell ref="B253:E253"/>
    <mergeCell ref="F253:F254"/>
    <mergeCell ref="G253:G254"/>
    <mergeCell ref="H253:H254"/>
    <mergeCell ref="I253:K254"/>
    <mergeCell ref="L253:L254"/>
    <mergeCell ref="M253:M254"/>
    <mergeCell ref="N253:O254"/>
    <mergeCell ref="C254:E254"/>
    <mergeCell ref="A259:A260"/>
    <mergeCell ref="B259:E259"/>
    <mergeCell ref="F259:F260"/>
    <mergeCell ref="G259:G260"/>
    <mergeCell ref="H259:H260"/>
    <mergeCell ref="I259:K260"/>
    <mergeCell ref="L259:L260"/>
    <mergeCell ref="M259:M260"/>
    <mergeCell ref="N259:O260"/>
    <mergeCell ref="C260:E260"/>
    <mergeCell ref="A257:A258"/>
    <mergeCell ref="B257:E257"/>
    <mergeCell ref="F257:F258"/>
    <mergeCell ref="G257:G258"/>
    <mergeCell ref="H257:H258"/>
    <mergeCell ref="I257:K258"/>
    <mergeCell ref="L257:L258"/>
    <mergeCell ref="M257:M258"/>
    <mergeCell ref="N257:O258"/>
    <mergeCell ref="C258:E258"/>
    <mergeCell ref="A263:A264"/>
    <mergeCell ref="B263:E263"/>
    <mergeCell ref="F263:F264"/>
    <mergeCell ref="G263:G264"/>
    <mergeCell ref="H263:H264"/>
    <mergeCell ref="I263:K264"/>
    <mergeCell ref="L263:L264"/>
    <mergeCell ref="M263:M264"/>
    <mergeCell ref="N263:O264"/>
    <mergeCell ref="C264:E264"/>
    <mergeCell ref="A261:A262"/>
    <mergeCell ref="B261:E261"/>
    <mergeCell ref="F261:F262"/>
    <mergeCell ref="G261:G262"/>
    <mergeCell ref="H261:H262"/>
    <mergeCell ref="I261:K262"/>
    <mergeCell ref="L261:L262"/>
    <mergeCell ref="M261:M262"/>
    <mergeCell ref="N261:O262"/>
    <mergeCell ref="C262:E262"/>
    <mergeCell ref="A267:A268"/>
    <mergeCell ref="B267:E267"/>
    <mergeCell ref="F267:F268"/>
    <mergeCell ref="G267:G268"/>
    <mergeCell ref="H267:H268"/>
    <mergeCell ref="I267:K268"/>
    <mergeCell ref="L267:L268"/>
    <mergeCell ref="M267:M268"/>
    <mergeCell ref="N267:O268"/>
    <mergeCell ref="C268:E268"/>
    <mergeCell ref="A265:A266"/>
    <mergeCell ref="B265:E265"/>
    <mergeCell ref="F265:F266"/>
    <mergeCell ref="G265:G266"/>
    <mergeCell ref="H265:H266"/>
    <mergeCell ref="I265:K266"/>
    <mergeCell ref="L265:L266"/>
    <mergeCell ref="M265:M266"/>
    <mergeCell ref="N265:O266"/>
    <mergeCell ref="C266:E266"/>
    <mergeCell ref="A271:A272"/>
    <mergeCell ref="B271:E271"/>
    <mergeCell ref="F271:F272"/>
    <mergeCell ref="G271:G272"/>
    <mergeCell ref="H271:H272"/>
    <mergeCell ref="I271:K272"/>
    <mergeCell ref="L271:L272"/>
    <mergeCell ref="M271:M272"/>
    <mergeCell ref="N271:O272"/>
    <mergeCell ref="C272:E272"/>
    <mergeCell ref="A269:A270"/>
    <mergeCell ref="B269:E269"/>
    <mergeCell ref="F269:F270"/>
    <mergeCell ref="G269:G270"/>
    <mergeCell ref="H269:H270"/>
    <mergeCell ref="I269:K270"/>
    <mergeCell ref="L269:L270"/>
    <mergeCell ref="M269:M270"/>
    <mergeCell ref="N269:O270"/>
    <mergeCell ref="C270:E270"/>
    <mergeCell ref="A275:A276"/>
    <mergeCell ref="B275:E275"/>
    <mergeCell ref="F275:F276"/>
    <mergeCell ref="G275:G276"/>
    <mergeCell ref="H275:H276"/>
    <mergeCell ref="I275:K276"/>
    <mergeCell ref="L275:L276"/>
    <mergeCell ref="M275:M276"/>
    <mergeCell ref="N275:O276"/>
    <mergeCell ref="C276:E276"/>
    <mergeCell ref="A273:A274"/>
    <mergeCell ref="B273:E273"/>
    <mergeCell ref="F273:F274"/>
    <mergeCell ref="G273:G274"/>
    <mergeCell ref="H273:H274"/>
    <mergeCell ref="I273:K274"/>
    <mergeCell ref="L273:L274"/>
    <mergeCell ref="M273:M274"/>
    <mergeCell ref="N273:O274"/>
    <mergeCell ref="C274:E274"/>
    <mergeCell ref="A279:A280"/>
    <mergeCell ref="B279:E279"/>
    <mergeCell ref="F279:F280"/>
    <mergeCell ref="G279:G280"/>
    <mergeCell ref="H279:H280"/>
    <mergeCell ref="I279:K280"/>
    <mergeCell ref="L279:L280"/>
    <mergeCell ref="M279:M280"/>
    <mergeCell ref="N279:O280"/>
    <mergeCell ref="C280:E280"/>
    <mergeCell ref="A277:A278"/>
    <mergeCell ref="B277:E277"/>
    <mergeCell ref="F277:F278"/>
    <mergeCell ref="G277:G278"/>
    <mergeCell ref="H277:H278"/>
    <mergeCell ref="I277:K278"/>
    <mergeCell ref="L277:L278"/>
    <mergeCell ref="M277:M278"/>
    <mergeCell ref="N277:O278"/>
    <mergeCell ref="C278:E278"/>
    <mergeCell ref="A283:A284"/>
    <mergeCell ref="B283:E283"/>
    <mergeCell ref="F283:F284"/>
    <mergeCell ref="G283:G284"/>
    <mergeCell ref="H283:H284"/>
    <mergeCell ref="I283:K284"/>
    <mergeCell ref="L283:L284"/>
    <mergeCell ref="M283:M284"/>
    <mergeCell ref="N283:O284"/>
    <mergeCell ref="C284:E284"/>
    <mergeCell ref="A281:A282"/>
    <mergeCell ref="B281:E281"/>
    <mergeCell ref="F281:F282"/>
    <mergeCell ref="G281:G282"/>
    <mergeCell ref="H281:H282"/>
    <mergeCell ref="I281:K282"/>
    <mergeCell ref="L281:L282"/>
    <mergeCell ref="M281:M282"/>
    <mergeCell ref="N281:O282"/>
    <mergeCell ref="C282:E282"/>
    <mergeCell ref="A287:A288"/>
    <mergeCell ref="B287:E287"/>
    <mergeCell ref="F287:F288"/>
    <mergeCell ref="G287:G288"/>
    <mergeCell ref="H287:H288"/>
    <mergeCell ref="I287:K288"/>
    <mergeCell ref="L287:L288"/>
    <mergeCell ref="M287:M288"/>
    <mergeCell ref="N287:O288"/>
    <mergeCell ref="C288:E288"/>
    <mergeCell ref="A285:A286"/>
    <mergeCell ref="B285:E285"/>
    <mergeCell ref="F285:F286"/>
    <mergeCell ref="G285:G286"/>
    <mergeCell ref="H285:H286"/>
    <mergeCell ref="I285:K286"/>
    <mergeCell ref="L285:L286"/>
    <mergeCell ref="M285:M286"/>
    <mergeCell ref="N285:O286"/>
    <mergeCell ref="C286:E286"/>
    <mergeCell ref="A291:A292"/>
    <mergeCell ref="B291:E291"/>
    <mergeCell ref="F291:F292"/>
    <mergeCell ref="G291:G292"/>
    <mergeCell ref="H291:H292"/>
    <mergeCell ref="I291:K292"/>
    <mergeCell ref="L291:L292"/>
    <mergeCell ref="M291:M292"/>
    <mergeCell ref="N291:O292"/>
    <mergeCell ref="C292:E292"/>
    <mergeCell ref="A289:A290"/>
    <mergeCell ref="B289:E289"/>
    <mergeCell ref="F289:F290"/>
    <mergeCell ref="G289:G290"/>
    <mergeCell ref="H289:H290"/>
    <mergeCell ref="I289:K290"/>
    <mergeCell ref="L289:L290"/>
    <mergeCell ref="M289:M290"/>
    <mergeCell ref="N289:O290"/>
    <mergeCell ref="C290:E290"/>
    <mergeCell ref="A295:A296"/>
    <mergeCell ref="B295:E295"/>
    <mergeCell ref="F295:F296"/>
    <mergeCell ref="G295:G296"/>
    <mergeCell ref="H295:H296"/>
    <mergeCell ref="I295:K296"/>
    <mergeCell ref="L295:L296"/>
    <mergeCell ref="M295:M296"/>
    <mergeCell ref="N295:O296"/>
    <mergeCell ref="C296:E296"/>
    <mergeCell ref="A293:A294"/>
    <mergeCell ref="B293:E293"/>
    <mergeCell ref="F293:F294"/>
    <mergeCell ref="G293:G294"/>
    <mergeCell ref="H293:H294"/>
    <mergeCell ref="I293:K294"/>
    <mergeCell ref="L293:L294"/>
    <mergeCell ref="M293:M294"/>
    <mergeCell ref="N293:O294"/>
    <mergeCell ref="C294:E294"/>
    <mergeCell ref="A299:A300"/>
    <mergeCell ref="B299:E299"/>
    <mergeCell ref="F299:F300"/>
    <mergeCell ref="G299:G300"/>
    <mergeCell ref="H299:H300"/>
    <mergeCell ref="I299:K300"/>
    <mergeCell ref="L299:L300"/>
    <mergeCell ref="M299:M300"/>
    <mergeCell ref="N299:O300"/>
    <mergeCell ref="C300:E300"/>
    <mergeCell ref="A297:A298"/>
    <mergeCell ref="B297:E297"/>
    <mergeCell ref="F297:F298"/>
    <mergeCell ref="G297:G298"/>
    <mergeCell ref="H297:H298"/>
    <mergeCell ref="I297:K298"/>
    <mergeCell ref="L297:L298"/>
    <mergeCell ref="M297:M298"/>
    <mergeCell ref="N297:O298"/>
    <mergeCell ref="C298:E298"/>
    <mergeCell ref="A303:A304"/>
    <mergeCell ref="B303:E303"/>
    <mergeCell ref="F303:F304"/>
    <mergeCell ref="G303:G304"/>
    <mergeCell ref="H303:H304"/>
    <mergeCell ref="I303:K304"/>
    <mergeCell ref="L303:L304"/>
    <mergeCell ref="M303:M304"/>
    <mergeCell ref="N303:O304"/>
    <mergeCell ref="C304:E304"/>
    <mergeCell ref="A301:A302"/>
    <mergeCell ref="B301:E301"/>
    <mergeCell ref="F301:F302"/>
    <mergeCell ref="G301:G302"/>
    <mergeCell ref="H301:H302"/>
    <mergeCell ref="I301:K302"/>
    <mergeCell ref="L301:L302"/>
    <mergeCell ref="M301:M302"/>
    <mergeCell ref="N301:O302"/>
    <mergeCell ref="C302:E302"/>
    <mergeCell ref="A307:A308"/>
    <mergeCell ref="B307:E307"/>
    <mergeCell ref="F307:F308"/>
    <mergeCell ref="G307:G308"/>
    <mergeCell ref="H307:H308"/>
    <mergeCell ref="I307:K308"/>
    <mergeCell ref="L307:L308"/>
    <mergeCell ref="M307:M308"/>
    <mergeCell ref="N307:O308"/>
    <mergeCell ref="C308:E308"/>
    <mergeCell ref="A305:A306"/>
    <mergeCell ref="B305:E305"/>
    <mergeCell ref="F305:F306"/>
    <mergeCell ref="G305:G306"/>
    <mergeCell ref="H305:H306"/>
    <mergeCell ref="I305:K306"/>
    <mergeCell ref="L305:L306"/>
    <mergeCell ref="M305:M306"/>
    <mergeCell ref="N305:O306"/>
    <mergeCell ref="C306:E306"/>
    <mergeCell ref="A311:A312"/>
    <mergeCell ref="B311:E311"/>
    <mergeCell ref="F311:F312"/>
    <mergeCell ref="G311:G312"/>
    <mergeCell ref="H311:H312"/>
    <mergeCell ref="I311:K312"/>
    <mergeCell ref="L311:L312"/>
    <mergeCell ref="M311:M312"/>
    <mergeCell ref="N311:O312"/>
    <mergeCell ref="C312:E312"/>
    <mergeCell ref="A309:A310"/>
    <mergeCell ref="B309:E309"/>
    <mergeCell ref="F309:F310"/>
    <mergeCell ref="G309:G310"/>
    <mergeCell ref="H309:H310"/>
    <mergeCell ref="I309:K310"/>
    <mergeCell ref="L309:L310"/>
    <mergeCell ref="M309:M310"/>
    <mergeCell ref="N309:O310"/>
    <mergeCell ref="C310:E310"/>
    <mergeCell ref="A315:A316"/>
    <mergeCell ref="B315:E315"/>
    <mergeCell ref="F315:F316"/>
    <mergeCell ref="G315:G316"/>
    <mergeCell ref="H315:H316"/>
    <mergeCell ref="I315:K316"/>
    <mergeCell ref="L315:L316"/>
    <mergeCell ref="M315:M316"/>
    <mergeCell ref="N315:O316"/>
    <mergeCell ref="C316:E316"/>
    <mergeCell ref="A313:A314"/>
    <mergeCell ref="B313:E313"/>
    <mergeCell ref="F313:F314"/>
    <mergeCell ref="G313:G314"/>
    <mergeCell ref="H313:H314"/>
    <mergeCell ref="I313:K314"/>
    <mergeCell ref="L313:L314"/>
    <mergeCell ref="M313:M314"/>
    <mergeCell ref="N313:O314"/>
    <mergeCell ref="C314:E314"/>
    <mergeCell ref="A319:A320"/>
    <mergeCell ref="B319:E319"/>
    <mergeCell ref="F319:F320"/>
    <mergeCell ref="G319:G320"/>
    <mergeCell ref="H319:H320"/>
    <mergeCell ref="I319:K320"/>
    <mergeCell ref="L319:L320"/>
    <mergeCell ref="M319:M320"/>
    <mergeCell ref="N319:O320"/>
    <mergeCell ref="C320:E320"/>
    <mergeCell ref="A317:A318"/>
    <mergeCell ref="B317:E317"/>
    <mergeCell ref="F317:F318"/>
    <mergeCell ref="G317:G318"/>
    <mergeCell ref="H317:H318"/>
    <mergeCell ref="I317:K318"/>
    <mergeCell ref="L317:L318"/>
    <mergeCell ref="M317:M318"/>
    <mergeCell ref="N317:O318"/>
    <mergeCell ref="C318:E318"/>
    <mergeCell ref="A323:A324"/>
    <mergeCell ref="B323:E323"/>
    <mergeCell ref="F323:F324"/>
    <mergeCell ref="G323:G324"/>
    <mergeCell ref="H323:H324"/>
    <mergeCell ref="I323:K324"/>
    <mergeCell ref="L323:L324"/>
    <mergeCell ref="M323:M324"/>
    <mergeCell ref="N323:O324"/>
    <mergeCell ref="C324:E324"/>
    <mergeCell ref="A321:A322"/>
    <mergeCell ref="B321:E321"/>
    <mergeCell ref="F321:F322"/>
    <mergeCell ref="G321:G322"/>
    <mergeCell ref="H321:H322"/>
    <mergeCell ref="I321:K322"/>
    <mergeCell ref="L321:L322"/>
    <mergeCell ref="M321:M322"/>
    <mergeCell ref="N321:O322"/>
    <mergeCell ref="C322:E322"/>
    <mergeCell ref="A327:A328"/>
    <mergeCell ref="B327:E327"/>
    <mergeCell ref="F327:F328"/>
    <mergeCell ref="G327:G328"/>
    <mergeCell ref="H327:H328"/>
    <mergeCell ref="I327:K328"/>
    <mergeCell ref="L327:L328"/>
    <mergeCell ref="M327:M328"/>
    <mergeCell ref="N327:O328"/>
    <mergeCell ref="C328:E328"/>
    <mergeCell ref="A325:A326"/>
    <mergeCell ref="B325:E325"/>
    <mergeCell ref="F325:F326"/>
    <mergeCell ref="G325:G326"/>
    <mergeCell ref="H325:H326"/>
    <mergeCell ref="I325:K326"/>
    <mergeCell ref="L325:L326"/>
    <mergeCell ref="M325:M326"/>
    <mergeCell ref="N325:O326"/>
    <mergeCell ref="C326:E326"/>
    <mergeCell ref="A331:A332"/>
    <mergeCell ref="B331:E331"/>
    <mergeCell ref="F331:F332"/>
    <mergeCell ref="G331:G332"/>
    <mergeCell ref="H331:H332"/>
    <mergeCell ref="I331:K332"/>
    <mergeCell ref="L331:L332"/>
    <mergeCell ref="M331:M332"/>
    <mergeCell ref="N331:O332"/>
    <mergeCell ref="C332:E332"/>
    <mergeCell ref="A329:A330"/>
    <mergeCell ref="B329:E329"/>
    <mergeCell ref="F329:F330"/>
    <mergeCell ref="G329:G330"/>
    <mergeCell ref="H329:H330"/>
    <mergeCell ref="I329:K330"/>
    <mergeCell ref="L329:L330"/>
    <mergeCell ref="M329:M330"/>
    <mergeCell ref="N329:O330"/>
    <mergeCell ref="C330:E330"/>
    <mergeCell ref="A335:A336"/>
    <mergeCell ref="B335:E335"/>
    <mergeCell ref="F335:F336"/>
    <mergeCell ref="G335:G336"/>
    <mergeCell ref="H335:H336"/>
    <mergeCell ref="I335:K336"/>
    <mergeCell ref="L335:L336"/>
    <mergeCell ref="M335:M336"/>
    <mergeCell ref="N335:O336"/>
    <mergeCell ref="C336:E336"/>
    <mergeCell ref="A333:A334"/>
    <mergeCell ref="B333:E333"/>
    <mergeCell ref="F333:F334"/>
    <mergeCell ref="G333:G334"/>
    <mergeCell ref="H333:H334"/>
    <mergeCell ref="I333:K334"/>
    <mergeCell ref="L333:L334"/>
    <mergeCell ref="M333:M334"/>
    <mergeCell ref="N333:O334"/>
    <mergeCell ref="C334:E334"/>
    <mergeCell ref="A339:A340"/>
    <mergeCell ref="B339:E339"/>
    <mergeCell ref="F339:F340"/>
    <mergeCell ref="G339:G340"/>
    <mergeCell ref="H339:H340"/>
    <mergeCell ref="I339:K340"/>
    <mergeCell ref="L339:L340"/>
    <mergeCell ref="M339:M340"/>
    <mergeCell ref="N339:O340"/>
    <mergeCell ref="C340:E340"/>
    <mergeCell ref="A337:A338"/>
    <mergeCell ref="B337:E337"/>
    <mergeCell ref="F337:F338"/>
    <mergeCell ref="G337:G338"/>
    <mergeCell ref="H337:H338"/>
    <mergeCell ref="I337:K338"/>
    <mergeCell ref="L337:L338"/>
    <mergeCell ref="M337:M338"/>
    <mergeCell ref="N337:O338"/>
    <mergeCell ref="C338:E338"/>
    <mergeCell ref="A343:A344"/>
    <mergeCell ref="B343:E343"/>
    <mergeCell ref="F343:F344"/>
    <mergeCell ref="G343:G344"/>
    <mergeCell ref="H343:H344"/>
    <mergeCell ref="I343:K344"/>
    <mergeCell ref="L343:L344"/>
    <mergeCell ref="M343:M344"/>
    <mergeCell ref="N343:O344"/>
    <mergeCell ref="C344:E344"/>
    <mergeCell ref="A341:A342"/>
    <mergeCell ref="B341:E341"/>
    <mergeCell ref="F341:F342"/>
    <mergeCell ref="G341:G342"/>
    <mergeCell ref="H341:H342"/>
    <mergeCell ref="I341:K342"/>
    <mergeCell ref="L341:L342"/>
    <mergeCell ref="M341:M342"/>
    <mergeCell ref="N341:O342"/>
    <mergeCell ref="C342:E342"/>
    <mergeCell ref="A347:A348"/>
    <mergeCell ref="B347:E347"/>
    <mergeCell ref="F347:F348"/>
    <mergeCell ref="G347:G348"/>
    <mergeCell ref="H347:H348"/>
    <mergeCell ref="I347:K348"/>
    <mergeCell ref="L347:L348"/>
    <mergeCell ref="M347:M348"/>
    <mergeCell ref="N347:O348"/>
    <mergeCell ref="C348:E348"/>
    <mergeCell ref="A345:A346"/>
    <mergeCell ref="B345:E345"/>
    <mergeCell ref="F345:F346"/>
    <mergeCell ref="G345:G346"/>
    <mergeCell ref="H345:H346"/>
    <mergeCell ref="I345:K346"/>
    <mergeCell ref="L345:L346"/>
    <mergeCell ref="M345:M346"/>
    <mergeCell ref="N345:O346"/>
    <mergeCell ref="C346:E346"/>
    <mergeCell ref="A351:A352"/>
    <mergeCell ref="B351:E351"/>
    <mergeCell ref="F351:F352"/>
    <mergeCell ref="G351:G352"/>
    <mergeCell ref="H351:H352"/>
    <mergeCell ref="I351:K352"/>
    <mergeCell ref="L351:L352"/>
    <mergeCell ref="M351:M352"/>
    <mergeCell ref="N351:O352"/>
    <mergeCell ref="C352:E352"/>
    <mergeCell ref="A349:A350"/>
    <mergeCell ref="B349:E349"/>
    <mergeCell ref="F349:F350"/>
    <mergeCell ref="G349:G350"/>
    <mergeCell ref="H349:H350"/>
    <mergeCell ref="I349:K350"/>
    <mergeCell ref="L349:L350"/>
    <mergeCell ref="M349:M350"/>
    <mergeCell ref="N349:O350"/>
    <mergeCell ref="C350:E350"/>
    <mergeCell ref="A355:A356"/>
    <mergeCell ref="B355:E355"/>
    <mergeCell ref="F355:F356"/>
    <mergeCell ref="G355:G356"/>
    <mergeCell ref="H355:H356"/>
    <mergeCell ref="I355:K356"/>
    <mergeCell ref="L355:L356"/>
    <mergeCell ref="M355:M356"/>
    <mergeCell ref="N355:O356"/>
    <mergeCell ref="C356:E356"/>
    <mergeCell ref="A353:A354"/>
    <mergeCell ref="B353:E353"/>
    <mergeCell ref="F353:F354"/>
    <mergeCell ref="G353:G354"/>
    <mergeCell ref="H353:H354"/>
    <mergeCell ref="I353:K354"/>
    <mergeCell ref="L353:L354"/>
    <mergeCell ref="M353:M354"/>
    <mergeCell ref="N353:O354"/>
    <mergeCell ref="C354:E354"/>
    <mergeCell ref="A359:A360"/>
    <mergeCell ref="B359:E359"/>
    <mergeCell ref="F359:F360"/>
    <mergeCell ref="G359:G360"/>
    <mergeCell ref="H359:H360"/>
    <mergeCell ref="I359:K360"/>
    <mergeCell ref="L359:L360"/>
    <mergeCell ref="M359:M360"/>
    <mergeCell ref="N359:O360"/>
    <mergeCell ref="C360:E360"/>
    <mergeCell ref="A357:A358"/>
    <mergeCell ref="B357:E357"/>
    <mergeCell ref="F357:F358"/>
    <mergeCell ref="G357:G358"/>
    <mergeCell ref="H357:H358"/>
    <mergeCell ref="I357:K358"/>
    <mergeCell ref="L357:L358"/>
    <mergeCell ref="M357:M358"/>
    <mergeCell ref="N357:O358"/>
    <mergeCell ref="C358:E358"/>
    <mergeCell ref="A363:A364"/>
    <mergeCell ref="B363:E363"/>
    <mergeCell ref="F363:F364"/>
    <mergeCell ref="G363:G364"/>
    <mergeCell ref="H363:H364"/>
    <mergeCell ref="I363:K364"/>
    <mergeCell ref="L363:L364"/>
    <mergeCell ref="M363:M364"/>
    <mergeCell ref="N363:O364"/>
    <mergeCell ref="C364:E364"/>
    <mergeCell ref="A361:A362"/>
    <mergeCell ref="B361:E361"/>
    <mergeCell ref="F361:F362"/>
    <mergeCell ref="G361:G362"/>
    <mergeCell ref="H361:H362"/>
    <mergeCell ref="I361:K362"/>
    <mergeCell ref="L361:L362"/>
    <mergeCell ref="M361:M362"/>
    <mergeCell ref="N361:O362"/>
    <mergeCell ref="C362:E362"/>
    <mergeCell ref="A367:A368"/>
    <mergeCell ref="B367:E367"/>
    <mergeCell ref="F367:F368"/>
    <mergeCell ref="G367:G368"/>
    <mergeCell ref="H367:H368"/>
    <mergeCell ref="I367:K368"/>
    <mergeCell ref="L367:L368"/>
    <mergeCell ref="M367:M368"/>
    <mergeCell ref="N367:O368"/>
    <mergeCell ref="C368:E368"/>
    <mergeCell ref="A365:A366"/>
    <mergeCell ref="B365:E365"/>
    <mergeCell ref="F365:F366"/>
    <mergeCell ref="G365:G366"/>
    <mergeCell ref="H365:H366"/>
    <mergeCell ref="I365:K366"/>
    <mergeCell ref="L365:L366"/>
    <mergeCell ref="M365:M366"/>
    <mergeCell ref="N365:O366"/>
    <mergeCell ref="C366:E366"/>
    <mergeCell ref="A371:A372"/>
    <mergeCell ref="B371:E371"/>
    <mergeCell ref="F371:F372"/>
    <mergeCell ref="G371:G372"/>
    <mergeCell ref="H371:H372"/>
    <mergeCell ref="I371:K372"/>
    <mergeCell ref="L371:L372"/>
    <mergeCell ref="M371:M372"/>
    <mergeCell ref="N371:O372"/>
    <mergeCell ref="C372:E372"/>
    <mergeCell ref="A369:A370"/>
    <mergeCell ref="B369:E369"/>
    <mergeCell ref="F369:F370"/>
    <mergeCell ref="G369:G370"/>
    <mergeCell ref="H369:H370"/>
    <mergeCell ref="I369:K370"/>
    <mergeCell ref="L369:L370"/>
    <mergeCell ref="M369:M370"/>
    <mergeCell ref="N369:O370"/>
    <mergeCell ref="C370:E370"/>
    <mergeCell ref="A375:A376"/>
    <mergeCell ref="B375:E375"/>
    <mergeCell ref="F375:F376"/>
    <mergeCell ref="G375:G376"/>
    <mergeCell ref="H375:H376"/>
    <mergeCell ref="I375:K376"/>
    <mergeCell ref="L375:L376"/>
    <mergeCell ref="M375:M376"/>
    <mergeCell ref="N375:O376"/>
    <mergeCell ref="C376:E376"/>
    <mergeCell ref="A373:A374"/>
    <mergeCell ref="B373:E373"/>
    <mergeCell ref="F373:F374"/>
    <mergeCell ref="G373:G374"/>
    <mergeCell ref="H373:H374"/>
    <mergeCell ref="I373:K374"/>
    <mergeCell ref="L373:L374"/>
    <mergeCell ref="M373:M374"/>
    <mergeCell ref="N373:O374"/>
    <mergeCell ref="C374:E374"/>
    <mergeCell ref="A379:A380"/>
    <mergeCell ref="B379:E379"/>
    <mergeCell ref="F379:F380"/>
    <mergeCell ref="G379:G380"/>
    <mergeCell ref="H379:H380"/>
    <mergeCell ref="I379:K380"/>
    <mergeCell ref="L379:L380"/>
    <mergeCell ref="M379:M380"/>
    <mergeCell ref="N379:O380"/>
    <mergeCell ref="C380:E380"/>
    <mergeCell ref="A377:A378"/>
    <mergeCell ref="B377:E377"/>
    <mergeCell ref="F377:F378"/>
    <mergeCell ref="G377:G378"/>
    <mergeCell ref="H377:H378"/>
    <mergeCell ref="I377:K378"/>
    <mergeCell ref="L377:L378"/>
    <mergeCell ref="M377:M378"/>
    <mergeCell ref="N377:O378"/>
    <mergeCell ref="C378:E378"/>
    <mergeCell ref="A383:A384"/>
    <mergeCell ref="B383:E383"/>
    <mergeCell ref="F383:F384"/>
    <mergeCell ref="G383:G384"/>
    <mergeCell ref="H383:H384"/>
    <mergeCell ref="I383:K384"/>
    <mergeCell ref="L383:L384"/>
    <mergeCell ref="M383:M384"/>
    <mergeCell ref="N383:O384"/>
    <mergeCell ref="C384:E384"/>
    <mergeCell ref="A381:A382"/>
    <mergeCell ref="B381:E381"/>
    <mergeCell ref="F381:F382"/>
    <mergeCell ref="G381:G382"/>
    <mergeCell ref="H381:H382"/>
    <mergeCell ref="I381:K382"/>
    <mergeCell ref="L381:L382"/>
    <mergeCell ref="M381:M382"/>
    <mergeCell ref="N381:O382"/>
    <mergeCell ref="C382:E382"/>
    <mergeCell ref="A387:A388"/>
    <mergeCell ref="B387:E387"/>
    <mergeCell ref="F387:F388"/>
    <mergeCell ref="G387:G388"/>
    <mergeCell ref="H387:H388"/>
    <mergeCell ref="I387:K388"/>
    <mergeCell ref="L387:L388"/>
    <mergeCell ref="M387:M388"/>
    <mergeCell ref="N387:O388"/>
    <mergeCell ref="C388:E388"/>
    <mergeCell ref="A385:A386"/>
    <mergeCell ref="B385:E385"/>
    <mergeCell ref="F385:F386"/>
    <mergeCell ref="G385:G386"/>
    <mergeCell ref="H385:H386"/>
    <mergeCell ref="I385:K386"/>
    <mergeCell ref="L385:L386"/>
    <mergeCell ref="M385:M386"/>
    <mergeCell ref="N385:O386"/>
    <mergeCell ref="C386:E386"/>
    <mergeCell ref="A391:A392"/>
    <mergeCell ref="B391:E391"/>
    <mergeCell ref="F391:F392"/>
    <mergeCell ref="G391:G392"/>
    <mergeCell ref="H391:H392"/>
    <mergeCell ref="I391:K392"/>
    <mergeCell ref="L391:L392"/>
    <mergeCell ref="M391:M392"/>
    <mergeCell ref="N391:O392"/>
    <mergeCell ref="C392:E392"/>
    <mergeCell ref="A389:A390"/>
    <mergeCell ref="B389:E389"/>
    <mergeCell ref="F389:F390"/>
    <mergeCell ref="G389:G390"/>
    <mergeCell ref="H389:H390"/>
    <mergeCell ref="I389:K390"/>
    <mergeCell ref="L389:L390"/>
    <mergeCell ref="M389:M390"/>
    <mergeCell ref="N389:O390"/>
    <mergeCell ref="C390:E390"/>
    <mergeCell ref="A395:A396"/>
    <mergeCell ref="B395:E395"/>
    <mergeCell ref="F395:F396"/>
    <mergeCell ref="G395:G396"/>
    <mergeCell ref="H395:H396"/>
    <mergeCell ref="I395:K396"/>
    <mergeCell ref="L395:L396"/>
    <mergeCell ref="M395:M396"/>
    <mergeCell ref="N395:O396"/>
    <mergeCell ref="C396:E396"/>
    <mergeCell ref="A393:A394"/>
    <mergeCell ref="B393:E393"/>
    <mergeCell ref="F393:F394"/>
    <mergeCell ref="G393:G394"/>
    <mergeCell ref="H393:H394"/>
    <mergeCell ref="I393:K394"/>
    <mergeCell ref="L393:L394"/>
    <mergeCell ref="M393:M394"/>
    <mergeCell ref="N393:O394"/>
    <mergeCell ref="C394:E394"/>
    <mergeCell ref="A399:A400"/>
    <mergeCell ref="B399:E399"/>
    <mergeCell ref="F399:F400"/>
    <mergeCell ref="G399:G400"/>
    <mergeCell ref="H399:H400"/>
    <mergeCell ref="I399:K400"/>
    <mergeCell ref="L399:L400"/>
    <mergeCell ref="M399:M400"/>
    <mergeCell ref="N399:O400"/>
    <mergeCell ref="C400:E400"/>
    <mergeCell ref="A397:A398"/>
    <mergeCell ref="B397:E397"/>
    <mergeCell ref="F397:F398"/>
    <mergeCell ref="G397:G398"/>
    <mergeCell ref="H397:H398"/>
    <mergeCell ref="I397:K398"/>
    <mergeCell ref="L397:L398"/>
    <mergeCell ref="M397:M398"/>
    <mergeCell ref="N397:O398"/>
    <mergeCell ref="C398:E398"/>
    <mergeCell ref="A403:A404"/>
    <mergeCell ref="B403:E403"/>
    <mergeCell ref="F403:F404"/>
    <mergeCell ref="G403:G404"/>
    <mergeCell ref="H403:H404"/>
    <mergeCell ref="I403:K404"/>
    <mergeCell ref="L403:L404"/>
    <mergeCell ref="M403:M404"/>
    <mergeCell ref="N403:O404"/>
    <mergeCell ref="C404:E404"/>
    <mergeCell ref="A401:A402"/>
    <mergeCell ref="B401:E401"/>
    <mergeCell ref="F401:F402"/>
    <mergeCell ref="G401:G402"/>
    <mergeCell ref="H401:H402"/>
    <mergeCell ref="I401:K402"/>
    <mergeCell ref="L401:L402"/>
    <mergeCell ref="M401:M402"/>
    <mergeCell ref="N401:O402"/>
    <mergeCell ref="C402:E402"/>
    <mergeCell ref="A407:A408"/>
    <mergeCell ref="B407:E407"/>
    <mergeCell ref="F407:F408"/>
    <mergeCell ref="G407:G408"/>
    <mergeCell ref="H407:H408"/>
    <mergeCell ref="I407:K408"/>
    <mergeCell ref="L407:L408"/>
    <mergeCell ref="M407:M408"/>
    <mergeCell ref="N407:O408"/>
    <mergeCell ref="C408:E408"/>
    <mergeCell ref="A405:A406"/>
    <mergeCell ref="B405:E405"/>
    <mergeCell ref="F405:F406"/>
    <mergeCell ref="G405:G406"/>
    <mergeCell ref="H405:H406"/>
    <mergeCell ref="I405:K406"/>
    <mergeCell ref="L405:L406"/>
    <mergeCell ref="M405:M406"/>
    <mergeCell ref="N405:O406"/>
    <mergeCell ref="C406:E406"/>
    <mergeCell ref="A411:A412"/>
    <mergeCell ref="B411:E411"/>
    <mergeCell ref="F411:F412"/>
    <mergeCell ref="G411:G412"/>
    <mergeCell ref="H411:H412"/>
    <mergeCell ref="I411:K412"/>
    <mergeCell ref="L411:L412"/>
    <mergeCell ref="M411:M412"/>
    <mergeCell ref="N411:O412"/>
    <mergeCell ref="C412:E412"/>
    <mergeCell ref="A409:A410"/>
    <mergeCell ref="B409:E409"/>
    <mergeCell ref="F409:F410"/>
    <mergeCell ref="G409:G410"/>
    <mergeCell ref="H409:H410"/>
    <mergeCell ref="I409:K410"/>
    <mergeCell ref="L409:L410"/>
    <mergeCell ref="M409:M410"/>
    <mergeCell ref="N409:O410"/>
    <mergeCell ref="C410:E410"/>
    <mergeCell ref="A415:A416"/>
    <mergeCell ref="B415:E415"/>
    <mergeCell ref="F415:F416"/>
    <mergeCell ref="G415:G416"/>
    <mergeCell ref="H415:H416"/>
    <mergeCell ref="I415:K416"/>
    <mergeCell ref="L415:L416"/>
    <mergeCell ref="M415:M416"/>
    <mergeCell ref="N415:O416"/>
    <mergeCell ref="C416:E416"/>
    <mergeCell ref="A413:A414"/>
    <mergeCell ref="B413:E413"/>
    <mergeCell ref="F413:F414"/>
    <mergeCell ref="G413:G414"/>
    <mergeCell ref="H413:H414"/>
    <mergeCell ref="I413:K414"/>
    <mergeCell ref="L413:L414"/>
    <mergeCell ref="M413:M414"/>
    <mergeCell ref="N413:O414"/>
    <mergeCell ref="C414:E414"/>
    <mergeCell ref="A419:A420"/>
    <mergeCell ref="B419:E419"/>
    <mergeCell ref="F419:F420"/>
    <mergeCell ref="G419:G420"/>
    <mergeCell ref="H419:H420"/>
    <mergeCell ref="I419:K420"/>
    <mergeCell ref="L419:L420"/>
    <mergeCell ref="M419:M420"/>
    <mergeCell ref="N419:O420"/>
    <mergeCell ref="C420:E420"/>
    <mergeCell ref="A417:A418"/>
    <mergeCell ref="B417:E417"/>
    <mergeCell ref="F417:F418"/>
    <mergeCell ref="G417:G418"/>
    <mergeCell ref="H417:H418"/>
    <mergeCell ref="I417:K418"/>
    <mergeCell ref="L417:L418"/>
    <mergeCell ref="M417:M418"/>
    <mergeCell ref="N417:O418"/>
    <mergeCell ref="C418:E418"/>
    <mergeCell ref="A423:A424"/>
    <mergeCell ref="B423:E423"/>
    <mergeCell ref="F423:F424"/>
    <mergeCell ref="G423:G424"/>
    <mergeCell ref="H423:H424"/>
    <mergeCell ref="I423:K424"/>
    <mergeCell ref="L423:L424"/>
    <mergeCell ref="M423:M424"/>
    <mergeCell ref="N423:O424"/>
    <mergeCell ref="C424:E424"/>
    <mergeCell ref="A421:A422"/>
    <mergeCell ref="B421:E421"/>
    <mergeCell ref="F421:F422"/>
    <mergeCell ref="G421:G422"/>
    <mergeCell ref="H421:H422"/>
    <mergeCell ref="I421:K422"/>
    <mergeCell ref="L421:L422"/>
    <mergeCell ref="M421:M422"/>
    <mergeCell ref="N421:O422"/>
    <mergeCell ref="C422:E422"/>
    <mergeCell ref="A427:A428"/>
    <mergeCell ref="B427:E427"/>
    <mergeCell ref="F427:F428"/>
    <mergeCell ref="G427:G428"/>
    <mergeCell ref="H427:H428"/>
    <mergeCell ref="I427:K428"/>
    <mergeCell ref="L427:L428"/>
    <mergeCell ref="M427:M428"/>
    <mergeCell ref="N427:O428"/>
    <mergeCell ref="C428:E428"/>
    <mergeCell ref="A425:A426"/>
    <mergeCell ref="B425:E425"/>
    <mergeCell ref="F425:F426"/>
    <mergeCell ref="G425:G426"/>
    <mergeCell ref="H425:H426"/>
    <mergeCell ref="I425:K426"/>
    <mergeCell ref="L425:L426"/>
    <mergeCell ref="M425:M426"/>
    <mergeCell ref="N425:O426"/>
    <mergeCell ref="C426:E426"/>
    <mergeCell ref="A431:A432"/>
    <mergeCell ref="B431:E431"/>
    <mergeCell ref="F431:F432"/>
    <mergeCell ref="G431:G432"/>
    <mergeCell ref="H431:H432"/>
    <mergeCell ref="I431:K432"/>
    <mergeCell ref="L431:L432"/>
    <mergeCell ref="M431:M432"/>
    <mergeCell ref="N431:O432"/>
    <mergeCell ref="C432:E432"/>
    <mergeCell ref="A429:A430"/>
    <mergeCell ref="B429:E429"/>
    <mergeCell ref="F429:F430"/>
    <mergeCell ref="G429:G430"/>
    <mergeCell ref="H429:H430"/>
    <mergeCell ref="I429:K430"/>
    <mergeCell ref="L429:L430"/>
    <mergeCell ref="M429:M430"/>
    <mergeCell ref="N429:O430"/>
    <mergeCell ref="C430:E430"/>
    <mergeCell ref="A435:A436"/>
    <mergeCell ref="B435:E435"/>
    <mergeCell ref="F435:F436"/>
    <mergeCell ref="G435:G436"/>
    <mergeCell ref="H435:H436"/>
    <mergeCell ref="I435:K436"/>
    <mergeCell ref="L435:L436"/>
    <mergeCell ref="M435:M436"/>
    <mergeCell ref="N435:O436"/>
    <mergeCell ref="C436:E436"/>
    <mergeCell ref="A433:A434"/>
    <mergeCell ref="B433:E433"/>
    <mergeCell ref="F433:F434"/>
    <mergeCell ref="G433:G434"/>
    <mergeCell ref="H433:H434"/>
    <mergeCell ref="I433:K434"/>
    <mergeCell ref="L433:L434"/>
    <mergeCell ref="M433:M434"/>
    <mergeCell ref="N433:O434"/>
    <mergeCell ref="C434:E434"/>
    <mergeCell ref="A439:A440"/>
    <mergeCell ref="B439:E439"/>
    <mergeCell ref="F439:F440"/>
    <mergeCell ref="G439:G440"/>
    <mergeCell ref="H439:H440"/>
    <mergeCell ref="I439:K440"/>
    <mergeCell ref="L439:L440"/>
    <mergeCell ref="M439:M440"/>
    <mergeCell ref="N439:O440"/>
    <mergeCell ref="C440:E440"/>
    <mergeCell ref="A437:A438"/>
    <mergeCell ref="B437:E437"/>
    <mergeCell ref="F437:F438"/>
    <mergeCell ref="G437:G438"/>
    <mergeCell ref="H437:H438"/>
    <mergeCell ref="I437:K438"/>
    <mergeCell ref="L437:L438"/>
    <mergeCell ref="M437:M438"/>
    <mergeCell ref="N437:O438"/>
    <mergeCell ref="C438:E438"/>
    <mergeCell ref="A443:A444"/>
    <mergeCell ref="B443:E443"/>
    <mergeCell ref="F443:F444"/>
    <mergeCell ref="G443:G444"/>
    <mergeCell ref="H443:H444"/>
    <mergeCell ref="I443:K444"/>
    <mergeCell ref="L443:L444"/>
    <mergeCell ref="M443:M444"/>
    <mergeCell ref="N443:O444"/>
    <mergeCell ref="C444:E444"/>
    <mergeCell ref="A441:A442"/>
    <mergeCell ref="B441:E441"/>
    <mergeCell ref="F441:F442"/>
    <mergeCell ref="G441:G442"/>
    <mergeCell ref="H441:H442"/>
    <mergeCell ref="I441:K442"/>
    <mergeCell ref="L441:L442"/>
    <mergeCell ref="M441:M442"/>
    <mergeCell ref="N441:O442"/>
    <mergeCell ref="C442:E442"/>
    <mergeCell ref="A447:A448"/>
    <mergeCell ref="B447:E447"/>
    <mergeCell ref="F447:F448"/>
    <mergeCell ref="G447:G448"/>
    <mergeCell ref="H447:H448"/>
    <mergeCell ref="I447:K448"/>
    <mergeCell ref="L447:L448"/>
    <mergeCell ref="M447:M448"/>
    <mergeCell ref="N447:O448"/>
    <mergeCell ref="C448:E448"/>
    <mergeCell ref="A445:A446"/>
    <mergeCell ref="B445:E445"/>
    <mergeCell ref="F445:F446"/>
    <mergeCell ref="G445:G446"/>
    <mergeCell ref="H445:H446"/>
    <mergeCell ref="I445:K446"/>
    <mergeCell ref="L445:L446"/>
    <mergeCell ref="M445:M446"/>
    <mergeCell ref="N445:O446"/>
    <mergeCell ref="C446:E446"/>
    <mergeCell ref="A451:A452"/>
    <mergeCell ref="B451:E451"/>
    <mergeCell ref="F451:F452"/>
    <mergeCell ref="G451:G452"/>
    <mergeCell ref="H451:H452"/>
    <mergeCell ref="I451:K452"/>
    <mergeCell ref="L451:L452"/>
    <mergeCell ref="M451:M452"/>
    <mergeCell ref="N451:O452"/>
    <mergeCell ref="C452:E452"/>
    <mergeCell ref="A449:A450"/>
    <mergeCell ref="B449:E449"/>
    <mergeCell ref="F449:F450"/>
    <mergeCell ref="G449:G450"/>
    <mergeCell ref="H449:H450"/>
    <mergeCell ref="I449:K450"/>
    <mergeCell ref="L449:L450"/>
    <mergeCell ref="M449:M450"/>
    <mergeCell ref="N449:O450"/>
    <mergeCell ref="C450:E450"/>
    <mergeCell ref="A455:A456"/>
    <mergeCell ref="B455:E455"/>
    <mergeCell ref="F455:F456"/>
    <mergeCell ref="G455:G456"/>
    <mergeCell ref="H455:H456"/>
    <mergeCell ref="I455:K456"/>
    <mergeCell ref="L455:L456"/>
    <mergeCell ref="M455:M456"/>
    <mergeCell ref="N455:O456"/>
    <mergeCell ref="C456:E456"/>
    <mergeCell ref="A453:A454"/>
    <mergeCell ref="B453:E453"/>
    <mergeCell ref="F453:F454"/>
    <mergeCell ref="G453:G454"/>
    <mergeCell ref="H453:H454"/>
    <mergeCell ref="I453:K454"/>
    <mergeCell ref="L453:L454"/>
    <mergeCell ref="M453:M454"/>
    <mergeCell ref="N453:O454"/>
    <mergeCell ref="C454:E454"/>
    <mergeCell ref="A459:A460"/>
    <mergeCell ref="B459:E459"/>
    <mergeCell ref="F459:F460"/>
    <mergeCell ref="G459:G460"/>
    <mergeCell ref="H459:H460"/>
    <mergeCell ref="I459:K460"/>
    <mergeCell ref="L459:L460"/>
    <mergeCell ref="M459:M460"/>
    <mergeCell ref="N459:O460"/>
    <mergeCell ref="C460:E460"/>
    <mergeCell ref="A457:A458"/>
    <mergeCell ref="B457:E457"/>
    <mergeCell ref="F457:F458"/>
    <mergeCell ref="G457:G458"/>
    <mergeCell ref="H457:H458"/>
    <mergeCell ref="I457:K458"/>
    <mergeCell ref="L457:L458"/>
    <mergeCell ref="M457:M458"/>
    <mergeCell ref="N457:O458"/>
    <mergeCell ref="C458:E458"/>
    <mergeCell ref="A463:A464"/>
    <mergeCell ref="B463:E463"/>
    <mergeCell ref="F463:F464"/>
    <mergeCell ref="G463:G464"/>
    <mergeCell ref="H463:H464"/>
    <mergeCell ref="I463:K464"/>
    <mergeCell ref="L463:L464"/>
    <mergeCell ref="M463:M464"/>
    <mergeCell ref="N463:O464"/>
    <mergeCell ref="C464:E464"/>
    <mergeCell ref="A461:A462"/>
    <mergeCell ref="B461:E461"/>
    <mergeCell ref="F461:F462"/>
    <mergeCell ref="G461:G462"/>
    <mergeCell ref="H461:H462"/>
    <mergeCell ref="I461:K462"/>
    <mergeCell ref="L461:L462"/>
    <mergeCell ref="M461:M462"/>
    <mergeCell ref="N461:O462"/>
    <mergeCell ref="C462:E462"/>
    <mergeCell ref="A467:A468"/>
    <mergeCell ref="B467:E467"/>
    <mergeCell ref="F467:F468"/>
    <mergeCell ref="G467:G468"/>
    <mergeCell ref="H467:H468"/>
    <mergeCell ref="I467:K468"/>
    <mergeCell ref="L467:L468"/>
    <mergeCell ref="M467:M468"/>
    <mergeCell ref="N467:O468"/>
    <mergeCell ref="C468:E468"/>
    <mergeCell ref="A465:A466"/>
    <mergeCell ref="B465:E465"/>
    <mergeCell ref="F465:F466"/>
    <mergeCell ref="G465:G466"/>
    <mergeCell ref="H465:H466"/>
    <mergeCell ref="I465:K466"/>
    <mergeCell ref="L465:L466"/>
    <mergeCell ref="M465:M466"/>
    <mergeCell ref="N465:O466"/>
    <mergeCell ref="C466:E466"/>
    <mergeCell ref="A471:A472"/>
    <mergeCell ref="B471:E471"/>
    <mergeCell ref="F471:F472"/>
    <mergeCell ref="G471:G472"/>
    <mergeCell ref="H471:H472"/>
    <mergeCell ref="I471:K472"/>
    <mergeCell ref="L471:L472"/>
    <mergeCell ref="M471:M472"/>
    <mergeCell ref="N471:O472"/>
    <mergeCell ref="C472:E472"/>
    <mergeCell ref="A469:A470"/>
    <mergeCell ref="B469:E469"/>
    <mergeCell ref="F469:F470"/>
    <mergeCell ref="G469:G470"/>
    <mergeCell ref="H469:H470"/>
    <mergeCell ref="I469:K470"/>
    <mergeCell ref="L469:L470"/>
    <mergeCell ref="M469:M470"/>
    <mergeCell ref="N469:O470"/>
    <mergeCell ref="C470:E470"/>
    <mergeCell ref="A475:A476"/>
    <mergeCell ref="B475:E475"/>
    <mergeCell ref="F475:F476"/>
    <mergeCell ref="G475:G476"/>
    <mergeCell ref="H475:H476"/>
    <mergeCell ref="I475:K476"/>
    <mergeCell ref="L475:L476"/>
    <mergeCell ref="M475:M476"/>
    <mergeCell ref="N475:O476"/>
    <mergeCell ref="C476:E476"/>
    <mergeCell ref="A473:A474"/>
    <mergeCell ref="B473:E473"/>
    <mergeCell ref="F473:F474"/>
    <mergeCell ref="G473:G474"/>
    <mergeCell ref="H473:H474"/>
    <mergeCell ref="I473:K474"/>
    <mergeCell ref="L473:L474"/>
    <mergeCell ref="M473:M474"/>
    <mergeCell ref="N473:O474"/>
    <mergeCell ref="C474:E474"/>
    <mergeCell ref="A479:A480"/>
    <mergeCell ref="B479:E479"/>
    <mergeCell ref="F479:F480"/>
    <mergeCell ref="G479:G480"/>
    <mergeCell ref="H479:H480"/>
    <mergeCell ref="I479:K480"/>
    <mergeCell ref="L479:L480"/>
    <mergeCell ref="M479:M480"/>
    <mergeCell ref="N479:O480"/>
    <mergeCell ref="C480:E480"/>
    <mergeCell ref="A477:A478"/>
    <mergeCell ref="B477:E477"/>
    <mergeCell ref="F477:F478"/>
    <mergeCell ref="G477:G478"/>
    <mergeCell ref="H477:H478"/>
    <mergeCell ref="I477:K478"/>
    <mergeCell ref="L477:L478"/>
    <mergeCell ref="M477:M478"/>
    <mergeCell ref="N477:O478"/>
    <mergeCell ref="C478:E478"/>
    <mergeCell ref="A483:A484"/>
    <mergeCell ref="B483:E483"/>
    <mergeCell ref="F483:F484"/>
    <mergeCell ref="G483:G484"/>
    <mergeCell ref="H483:H484"/>
    <mergeCell ref="I483:K484"/>
    <mergeCell ref="L483:L484"/>
    <mergeCell ref="M483:M484"/>
    <mergeCell ref="N483:O484"/>
    <mergeCell ref="C484:E484"/>
    <mergeCell ref="A481:A482"/>
    <mergeCell ref="B481:E481"/>
    <mergeCell ref="F481:F482"/>
    <mergeCell ref="G481:G482"/>
    <mergeCell ref="H481:H482"/>
    <mergeCell ref="I481:K482"/>
    <mergeCell ref="L481:L482"/>
    <mergeCell ref="M481:M482"/>
    <mergeCell ref="N481:O482"/>
    <mergeCell ref="C482:E482"/>
    <mergeCell ref="A487:A488"/>
    <mergeCell ref="B487:E487"/>
    <mergeCell ref="F487:F488"/>
    <mergeCell ref="G487:G488"/>
    <mergeCell ref="H487:H488"/>
    <mergeCell ref="I487:K488"/>
    <mergeCell ref="L487:L488"/>
    <mergeCell ref="M487:M488"/>
    <mergeCell ref="N487:O488"/>
    <mergeCell ref="C488:E488"/>
    <mergeCell ref="A485:A486"/>
    <mergeCell ref="B485:E485"/>
    <mergeCell ref="F485:F486"/>
    <mergeCell ref="G485:G486"/>
    <mergeCell ref="H485:H486"/>
    <mergeCell ref="I485:K486"/>
    <mergeCell ref="L485:L486"/>
    <mergeCell ref="M485:M486"/>
    <mergeCell ref="N485:O486"/>
    <mergeCell ref="C486:E486"/>
    <mergeCell ref="A491:A492"/>
    <mergeCell ref="B491:E491"/>
    <mergeCell ref="F491:F492"/>
    <mergeCell ref="G491:G492"/>
    <mergeCell ref="H491:H492"/>
    <mergeCell ref="I491:K492"/>
    <mergeCell ref="L491:L492"/>
    <mergeCell ref="M491:M492"/>
    <mergeCell ref="N491:O492"/>
    <mergeCell ref="C492:E492"/>
    <mergeCell ref="A489:A490"/>
    <mergeCell ref="B489:E489"/>
    <mergeCell ref="F489:F490"/>
    <mergeCell ref="G489:G490"/>
    <mergeCell ref="H489:H490"/>
    <mergeCell ref="I489:K490"/>
    <mergeCell ref="L489:L490"/>
    <mergeCell ref="M489:M490"/>
    <mergeCell ref="N489:O490"/>
    <mergeCell ref="C490:E490"/>
    <mergeCell ref="A495:A496"/>
    <mergeCell ref="B495:E495"/>
    <mergeCell ref="F495:F496"/>
    <mergeCell ref="G495:G496"/>
    <mergeCell ref="H495:H496"/>
    <mergeCell ref="I495:K496"/>
    <mergeCell ref="L495:L496"/>
    <mergeCell ref="M495:M496"/>
    <mergeCell ref="N495:O496"/>
    <mergeCell ref="C496:E496"/>
    <mergeCell ref="A493:A494"/>
    <mergeCell ref="B493:E493"/>
    <mergeCell ref="F493:F494"/>
    <mergeCell ref="G493:G494"/>
    <mergeCell ref="H493:H494"/>
    <mergeCell ref="I493:K494"/>
    <mergeCell ref="L493:L494"/>
    <mergeCell ref="M493:M494"/>
    <mergeCell ref="N493:O494"/>
    <mergeCell ref="C494:E494"/>
    <mergeCell ref="A499:A500"/>
    <mergeCell ref="B499:E499"/>
    <mergeCell ref="F499:F500"/>
    <mergeCell ref="G499:G500"/>
    <mergeCell ref="H499:H500"/>
    <mergeCell ref="I499:K500"/>
    <mergeCell ref="L499:L500"/>
    <mergeCell ref="M499:M500"/>
    <mergeCell ref="N499:O500"/>
    <mergeCell ref="C500:E500"/>
    <mergeCell ref="A497:A498"/>
    <mergeCell ref="B497:E497"/>
    <mergeCell ref="F497:F498"/>
    <mergeCell ref="G497:G498"/>
    <mergeCell ref="H497:H498"/>
    <mergeCell ref="I497:K498"/>
    <mergeCell ref="L497:L498"/>
    <mergeCell ref="M497:M498"/>
    <mergeCell ref="N497:O498"/>
    <mergeCell ref="C498:E498"/>
    <mergeCell ref="A503:A504"/>
    <mergeCell ref="B503:E503"/>
    <mergeCell ref="F503:F504"/>
    <mergeCell ref="G503:G504"/>
    <mergeCell ref="H503:H504"/>
    <mergeCell ref="I503:K504"/>
    <mergeCell ref="L503:L504"/>
    <mergeCell ref="M503:M504"/>
    <mergeCell ref="N503:O504"/>
    <mergeCell ref="C504:E504"/>
    <mergeCell ref="A501:A502"/>
    <mergeCell ref="B501:E501"/>
    <mergeCell ref="F501:F502"/>
    <mergeCell ref="G501:G502"/>
    <mergeCell ref="H501:H502"/>
    <mergeCell ref="I501:K502"/>
    <mergeCell ref="L501:L502"/>
    <mergeCell ref="M501:M502"/>
    <mergeCell ref="N501:O502"/>
    <mergeCell ref="C502:E502"/>
    <mergeCell ref="A507:A508"/>
    <mergeCell ref="B507:E507"/>
    <mergeCell ref="F507:F508"/>
    <mergeCell ref="G507:G508"/>
    <mergeCell ref="H507:H508"/>
    <mergeCell ref="I507:K508"/>
    <mergeCell ref="L507:L508"/>
    <mergeCell ref="M507:M508"/>
    <mergeCell ref="N507:O508"/>
    <mergeCell ref="C508:E508"/>
    <mergeCell ref="A505:A506"/>
    <mergeCell ref="B505:E505"/>
    <mergeCell ref="F505:F506"/>
    <mergeCell ref="G505:G506"/>
    <mergeCell ref="H505:H506"/>
    <mergeCell ref="I505:K506"/>
    <mergeCell ref="L505:L506"/>
    <mergeCell ref="M505:M506"/>
    <mergeCell ref="N505:O506"/>
    <mergeCell ref="C506:E506"/>
    <mergeCell ref="A511:A512"/>
    <mergeCell ref="B511:E511"/>
    <mergeCell ref="F511:F512"/>
    <mergeCell ref="G511:G512"/>
    <mergeCell ref="H511:H512"/>
    <mergeCell ref="I511:K512"/>
    <mergeCell ref="L511:L512"/>
    <mergeCell ref="M511:M512"/>
    <mergeCell ref="N511:O512"/>
    <mergeCell ref="C512:E512"/>
    <mergeCell ref="A509:A510"/>
    <mergeCell ref="B509:E509"/>
    <mergeCell ref="F509:F510"/>
    <mergeCell ref="G509:G510"/>
    <mergeCell ref="H509:H510"/>
    <mergeCell ref="I509:K510"/>
    <mergeCell ref="L509:L510"/>
    <mergeCell ref="M509:M510"/>
    <mergeCell ref="N509:O510"/>
    <mergeCell ref="C510:E510"/>
    <mergeCell ref="A515:A516"/>
    <mergeCell ref="B515:E515"/>
    <mergeCell ref="F515:F516"/>
    <mergeCell ref="G515:G516"/>
    <mergeCell ref="H515:H516"/>
    <mergeCell ref="I515:K516"/>
    <mergeCell ref="L515:L516"/>
    <mergeCell ref="M515:M516"/>
    <mergeCell ref="N515:O516"/>
    <mergeCell ref="C516:E516"/>
    <mergeCell ref="A513:A514"/>
    <mergeCell ref="B513:E513"/>
    <mergeCell ref="F513:F514"/>
    <mergeCell ref="G513:G514"/>
    <mergeCell ref="H513:H514"/>
    <mergeCell ref="I513:K514"/>
    <mergeCell ref="L513:L514"/>
    <mergeCell ref="M513:M514"/>
    <mergeCell ref="N513:O514"/>
    <mergeCell ref="C514:E514"/>
    <mergeCell ref="A519:A520"/>
    <mergeCell ref="B519:E519"/>
    <mergeCell ref="F519:F520"/>
    <mergeCell ref="G519:G520"/>
    <mergeCell ref="H519:H520"/>
    <mergeCell ref="I519:K520"/>
    <mergeCell ref="L519:L520"/>
    <mergeCell ref="M519:M520"/>
    <mergeCell ref="N519:O520"/>
    <mergeCell ref="C520:E520"/>
    <mergeCell ref="A517:A518"/>
    <mergeCell ref="B517:E517"/>
    <mergeCell ref="F517:F518"/>
    <mergeCell ref="G517:G518"/>
    <mergeCell ref="H517:H518"/>
    <mergeCell ref="I517:K518"/>
    <mergeCell ref="L517:L518"/>
    <mergeCell ref="M517:M518"/>
    <mergeCell ref="N517:O518"/>
    <mergeCell ref="C518:E518"/>
    <mergeCell ref="A523:A524"/>
    <mergeCell ref="B523:E523"/>
    <mergeCell ref="F523:F524"/>
    <mergeCell ref="G523:G524"/>
    <mergeCell ref="H523:H524"/>
    <mergeCell ref="I523:K524"/>
    <mergeCell ref="L523:L524"/>
    <mergeCell ref="M523:M524"/>
    <mergeCell ref="N523:O524"/>
    <mergeCell ref="C524:E524"/>
    <mergeCell ref="A521:A522"/>
    <mergeCell ref="B521:E521"/>
    <mergeCell ref="F521:F522"/>
    <mergeCell ref="G521:G522"/>
    <mergeCell ref="H521:H522"/>
    <mergeCell ref="I521:K522"/>
    <mergeCell ref="L521:L522"/>
    <mergeCell ref="M521:M522"/>
    <mergeCell ref="N521:O522"/>
    <mergeCell ref="C522:E522"/>
    <mergeCell ref="A527:A528"/>
    <mergeCell ref="B527:E527"/>
    <mergeCell ref="F527:F528"/>
    <mergeCell ref="G527:G528"/>
    <mergeCell ref="H527:H528"/>
    <mergeCell ref="I527:K528"/>
    <mergeCell ref="L527:L528"/>
    <mergeCell ref="M527:M528"/>
    <mergeCell ref="N527:O528"/>
    <mergeCell ref="C528:E528"/>
    <mergeCell ref="A525:A526"/>
    <mergeCell ref="B525:E525"/>
    <mergeCell ref="F525:F526"/>
    <mergeCell ref="G525:G526"/>
    <mergeCell ref="H525:H526"/>
    <mergeCell ref="I525:K526"/>
    <mergeCell ref="L525:L526"/>
    <mergeCell ref="M525:M526"/>
    <mergeCell ref="N525:O526"/>
    <mergeCell ref="C526:E526"/>
    <mergeCell ref="A531:A532"/>
    <mergeCell ref="B531:E531"/>
    <mergeCell ref="F531:F532"/>
    <mergeCell ref="G531:G532"/>
    <mergeCell ref="H531:H532"/>
    <mergeCell ref="I531:K532"/>
    <mergeCell ref="L531:L532"/>
    <mergeCell ref="M531:M532"/>
    <mergeCell ref="N531:O532"/>
    <mergeCell ref="C532:E532"/>
    <mergeCell ref="A529:A530"/>
    <mergeCell ref="B529:E529"/>
    <mergeCell ref="F529:F530"/>
    <mergeCell ref="G529:G530"/>
    <mergeCell ref="H529:H530"/>
    <mergeCell ref="I529:K530"/>
    <mergeCell ref="L529:L530"/>
    <mergeCell ref="M529:M530"/>
    <mergeCell ref="N529:O530"/>
    <mergeCell ref="C530:E530"/>
    <mergeCell ref="A535:A536"/>
    <mergeCell ref="B535:E535"/>
    <mergeCell ref="F535:F536"/>
    <mergeCell ref="G535:G536"/>
    <mergeCell ref="H535:H536"/>
    <mergeCell ref="I535:K536"/>
    <mergeCell ref="L535:L536"/>
    <mergeCell ref="M535:M536"/>
    <mergeCell ref="N535:O536"/>
    <mergeCell ref="C536:E536"/>
    <mergeCell ref="A533:A534"/>
    <mergeCell ref="B533:E533"/>
    <mergeCell ref="F533:F534"/>
    <mergeCell ref="G533:G534"/>
    <mergeCell ref="H533:H534"/>
    <mergeCell ref="I533:K534"/>
    <mergeCell ref="L533:L534"/>
    <mergeCell ref="M533:M534"/>
    <mergeCell ref="N533:O534"/>
    <mergeCell ref="C534:E534"/>
    <mergeCell ref="A539:A540"/>
    <mergeCell ref="B539:E539"/>
    <mergeCell ref="F539:F540"/>
    <mergeCell ref="G539:G540"/>
    <mergeCell ref="H539:H540"/>
    <mergeCell ref="I539:K540"/>
    <mergeCell ref="L539:L540"/>
    <mergeCell ref="M539:M540"/>
    <mergeCell ref="N539:O540"/>
    <mergeCell ref="C540:E540"/>
    <mergeCell ref="A537:A538"/>
    <mergeCell ref="B537:E537"/>
    <mergeCell ref="F537:F538"/>
    <mergeCell ref="G537:G538"/>
    <mergeCell ref="H537:H538"/>
    <mergeCell ref="I537:K538"/>
    <mergeCell ref="L537:L538"/>
    <mergeCell ref="M537:M538"/>
    <mergeCell ref="N537:O538"/>
    <mergeCell ref="C538:E538"/>
    <mergeCell ref="A543:A544"/>
    <mergeCell ref="B543:E543"/>
    <mergeCell ref="F543:F544"/>
    <mergeCell ref="G543:G544"/>
    <mergeCell ref="H543:H544"/>
    <mergeCell ref="I543:K544"/>
    <mergeCell ref="L543:L544"/>
    <mergeCell ref="M543:M544"/>
    <mergeCell ref="N543:O544"/>
    <mergeCell ref="C544:E544"/>
    <mergeCell ref="A541:A542"/>
    <mergeCell ref="B541:E541"/>
    <mergeCell ref="F541:F542"/>
    <mergeCell ref="G541:G542"/>
    <mergeCell ref="H541:H542"/>
    <mergeCell ref="I541:K542"/>
    <mergeCell ref="L541:L542"/>
    <mergeCell ref="M541:M542"/>
    <mergeCell ref="N541:O542"/>
    <mergeCell ref="C542:E542"/>
    <mergeCell ref="A547:A548"/>
    <mergeCell ref="B547:E547"/>
    <mergeCell ref="F547:F548"/>
    <mergeCell ref="G547:G548"/>
    <mergeCell ref="H547:H548"/>
    <mergeCell ref="I547:K548"/>
    <mergeCell ref="L547:L548"/>
    <mergeCell ref="M547:M548"/>
    <mergeCell ref="N547:O548"/>
    <mergeCell ref="C548:E548"/>
    <mergeCell ref="A545:A546"/>
    <mergeCell ref="B545:E545"/>
    <mergeCell ref="F545:F546"/>
    <mergeCell ref="G545:G546"/>
    <mergeCell ref="H545:H546"/>
    <mergeCell ref="I545:K546"/>
    <mergeCell ref="L545:L546"/>
    <mergeCell ref="M545:M546"/>
    <mergeCell ref="N545:O546"/>
    <mergeCell ref="C546:E546"/>
    <mergeCell ref="A551:A552"/>
    <mergeCell ref="B551:E551"/>
    <mergeCell ref="F551:F552"/>
    <mergeCell ref="G551:G552"/>
    <mergeCell ref="H551:H552"/>
    <mergeCell ref="I551:K552"/>
    <mergeCell ref="L551:L552"/>
    <mergeCell ref="M551:M552"/>
    <mergeCell ref="N551:O552"/>
    <mergeCell ref="C552:E552"/>
    <mergeCell ref="A549:A550"/>
    <mergeCell ref="B549:E549"/>
    <mergeCell ref="F549:F550"/>
    <mergeCell ref="G549:G550"/>
    <mergeCell ref="H549:H550"/>
    <mergeCell ref="I549:K550"/>
    <mergeCell ref="L549:L550"/>
    <mergeCell ref="M549:M550"/>
    <mergeCell ref="N549:O550"/>
    <mergeCell ref="C550:E550"/>
    <mergeCell ref="A555:A556"/>
    <mergeCell ref="B555:E555"/>
    <mergeCell ref="F555:F556"/>
    <mergeCell ref="G555:G556"/>
    <mergeCell ref="H555:H556"/>
    <mergeCell ref="I555:K556"/>
    <mergeCell ref="L555:L556"/>
    <mergeCell ref="M555:M556"/>
    <mergeCell ref="N555:O556"/>
    <mergeCell ref="C556:E556"/>
    <mergeCell ref="A553:A554"/>
    <mergeCell ref="B553:E553"/>
    <mergeCell ref="F553:F554"/>
    <mergeCell ref="G553:G554"/>
    <mergeCell ref="H553:H554"/>
    <mergeCell ref="I553:K554"/>
    <mergeCell ref="L553:L554"/>
    <mergeCell ref="M553:M554"/>
    <mergeCell ref="N553:O554"/>
    <mergeCell ref="C554:E554"/>
    <mergeCell ref="A559:A560"/>
    <mergeCell ref="B559:E559"/>
    <mergeCell ref="F559:F560"/>
    <mergeCell ref="G559:G560"/>
    <mergeCell ref="H559:H560"/>
    <mergeCell ref="I559:K560"/>
    <mergeCell ref="L559:L560"/>
    <mergeCell ref="M559:M560"/>
    <mergeCell ref="N559:O560"/>
    <mergeCell ref="C560:E560"/>
    <mergeCell ref="A557:A558"/>
    <mergeCell ref="B557:E557"/>
    <mergeCell ref="F557:F558"/>
    <mergeCell ref="G557:G558"/>
    <mergeCell ref="H557:H558"/>
    <mergeCell ref="I557:K558"/>
    <mergeCell ref="L557:L558"/>
    <mergeCell ref="M557:M558"/>
    <mergeCell ref="N557:O558"/>
    <mergeCell ref="C558:E558"/>
    <mergeCell ref="A563:A564"/>
    <mergeCell ref="B563:E563"/>
    <mergeCell ref="F563:F564"/>
    <mergeCell ref="G563:G564"/>
    <mergeCell ref="H563:H564"/>
    <mergeCell ref="I563:K564"/>
    <mergeCell ref="L563:L564"/>
    <mergeCell ref="M563:M564"/>
    <mergeCell ref="N563:O564"/>
    <mergeCell ref="C564:E564"/>
    <mergeCell ref="A561:A562"/>
    <mergeCell ref="B561:E561"/>
    <mergeCell ref="F561:F562"/>
    <mergeCell ref="G561:G562"/>
    <mergeCell ref="H561:H562"/>
    <mergeCell ref="I561:K562"/>
    <mergeCell ref="L561:L562"/>
    <mergeCell ref="M561:M562"/>
    <mergeCell ref="N561:O562"/>
    <mergeCell ref="C562:E562"/>
    <mergeCell ref="A567:A568"/>
    <mergeCell ref="B567:E567"/>
    <mergeCell ref="F567:F568"/>
    <mergeCell ref="G567:G568"/>
    <mergeCell ref="H567:H568"/>
    <mergeCell ref="I567:K568"/>
    <mergeCell ref="L567:L568"/>
    <mergeCell ref="M567:M568"/>
    <mergeCell ref="N567:O568"/>
    <mergeCell ref="C568:E568"/>
    <mergeCell ref="A565:A566"/>
    <mergeCell ref="B565:E565"/>
    <mergeCell ref="F565:F566"/>
    <mergeCell ref="G565:G566"/>
    <mergeCell ref="H565:H566"/>
    <mergeCell ref="I565:K566"/>
    <mergeCell ref="L565:L566"/>
    <mergeCell ref="M565:M566"/>
    <mergeCell ref="N565:O566"/>
    <mergeCell ref="C566:E566"/>
    <mergeCell ref="A571:A572"/>
    <mergeCell ref="B571:E571"/>
    <mergeCell ref="F571:F572"/>
    <mergeCell ref="G571:G572"/>
    <mergeCell ref="H571:H572"/>
    <mergeCell ref="I571:K572"/>
    <mergeCell ref="L571:L572"/>
    <mergeCell ref="M571:M572"/>
    <mergeCell ref="N571:O572"/>
    <mergeCell ref="C572:E572"/>
    <mergeCell ref="A569:A570"/>
    <mergeCell ref="B569:E569"/>
    <mergeCell ref="F569:F570"/>
    <mergeCell ref="G569:G570"/>
    <mergeCell ref="H569:H570"/>
    <mergeCell ref="I569:K570"/>
    <mergeCell ref="L569:L570"/>
    <mergeCell ref="M569:M570"/>
    <mergeCell ref="N569:O570"/>
    <mergeCell ref="C570:E570"/>
    <mergeCell ref="A575:A576"/>
    <mergeCell ref="B575:E575"/>
    <mergeCell ref="F575:F576"/>
    <mergeCell ref="G575:G576"/>
    <mergeCell ref="H575:H576"/>
    <mergeCell ref="I575:K576"/>
    <mergeCell ref="L575:L576"/>
    <mergeCell ref="M575:M576"/>
    <mergeCell ref="N575:O576"/>
    <mergeCell ref="C576:E576"/>
    <mergeCell ref="A573:A574"/>
    <mergeCell ref="B573:E573"/>
    <mergeCell ref="F573:F574"/>
    <mergeCell ref="G573:G574"/>
    <mergeCell ref="H573:H574"/>
    <mergeCell ref="I573:K574"/>
    <mergeCell ref="L573:L574"/>
    <mergeCell ref="M573:M574"/>
    <mergeCell ref="N573:O574"/>
    <mergeCell ref="C574:E574"/>
    <mergeCell ref="A579:A580"/>
    <mergeCell ref="B579:E579"/>
    <mergeCell ref="F579:F580"/>
    <mergeCell ref="G579:G580"/>
    <mergeCell ref="H579:H580"/>
    <mergeCell ref="I579:K580"/>
    <mergeCell ref="L579:L580"/>
    <mergeCell ref="M579:M580"/>
    <mergeCell ref="N579:O580"/>
    <mergeCell ref="C580:E580"/>
    <mergeCell ref="A577:A578"/>
    <mergeCell ref="B577:E577"/>
    <mergeCell ref="F577:F578"/>
    <mergeCell ref="G577:G578"/>
    <mergeCell ref="H577:H578"/>
    <mergeCell ref="I577:K578"/>
    <mergeCell ref="L577:L578"/>
    <mergeCell ref="M577:M578"/>
    <mergeCell ref="N577:O578"/>
    <mergeCell ref="C578:E578"/>
    <mergeCell ref="A583:A584"/>
    <mergeCell ref="B583:E583"/>
    <mergeCell ref="F583:F584"/>
    <mergeCell ref="G583:G584"/>
    <mergeCell ref="H583:H584"/>
    <mergeCell ref="I583:K584"/>
    <mergeCell ref="L583:L584"/>
    <mergeCell ref="M583:M584"/>
    <mergeCell ref="N583:O584"/>
    <mergeCell ref="C584:E584"/>
    <mergeCell ref="A581:A582"/>
    <mergeCell ref="B581:E581"/>
    <mergeCell ref="F581:F582"/>
    <mergeCell ref="G581:G582"/>
    <mergeCell ref="H581:H582"/>
    <mergeCell ref="I581:K582"/>
    <mergeCell ref="L581:L582"/>
    <mergeCell ref="M581:M582"/>
    <mergeCell ref="N581:O582"/>
    <mergeCell ref="C582:E582"/>
    <mergeCell ref="A587:A588"/>
    <mergeCell ref="B587:E587"/>
    <mergeCell ref="F587:F588"/>
    <mergeCell ref="G587:G588"/>
    <mergeCell ref="H587:H588"/>
    <mergeCell ref="I587:K588"/>
    <mergeCell ref="L587:L588"/>
    <mergeCell ref="M587:M588"/>
    <mergeCell ref="N587:O588"/>
    <mergeCell ref="C588:E588"/>
    <mergeCell ref="A585:A586"/>
    <mergeCell ref="B585:E585"/>
    <mergeCell ref="F585:F586"/>
    <mergeCell ref="G585:G586"/>
    <mergeCell ref="H585:H586"/>
    <mergeCell ref="I585:K586"/>
    <mergeCell ref="L585:L586"/>
    <mergeCell ref="M585:M586"/>
    <mergeCell ref="N585:O586"/>
    <mergeCell ref="C586:E586"/>
    <mergeCell ref="A591:A592"/>
    <mergeCell ref="B591:E591"/>
    <mergeCell ref="F591:F592"/>
    <mergeCell ref="G591:G592"/>
    <mergeCell ref="H591:H592"/>
    <mergeCell ref="I591:K592"/>
    <mergeCell ref="L591:L592"/>
    <mergeCell ref="M591:M592"/>
    <mergeCell ref="N591:O592"/>
    <mergeCell ref="C592:E592"/>
    <mergeCell ref="A589:A590"/>
    <mergeCell ref="B589:E589"/>
    <mergeCell ref="F589:F590"/>
    <mergeCell ref="G589:G590"/>
    <mergeCell ref="H589:H590"/>
    <mergeCell ref="I589:K590"/>
    <mergeCell ref="L589:L590"/>
    <mergeCell ref="M589:M590"/>
    <mergeCell ref="N589:O590"/>
    <mergeCell ref="C590:E590"/>
    <mergeCell ref="A595:A596"/>
    <mergeCell ref="B595:E595"/>
    <mergeCell ref="F595:F596"/>
    <mergeCell ref="G595:G596"/>
    <mergeCell ref="H595:H596"/>
    <mergeCell ref="I595:K596"/>
    <mergeCell ref="L595:L596"/>
    <mergeCell ref="M595:M596"/>
    <mergeCell ref="N595:O596"/>
    <mergeCell ref="C596:E596"/>
    <mergeCell ref="A593:A594"/>
    <mergeCell ref="B593:E593"/>
    <mergeCell ref="F593:F594"/>
    <mergeCell ref="G593:G594"/>
    <mergeCell ref="H593:H594"/>
    <mergeCell ref="I593:K594"/>
    <mergeCell ref="L593:L594"/>
    <mergeCell ref="M593:M594"/>
    <mergeCell ref="N593:O594"/>
    <mergeCell ref="C594:E594"/>
    <mergeCell ref="A599:A600"/>
    <mergeCell ref="B599:E599"/>
    <mergeCell ref="F599:F600"/>
    <mergeCell ref="G599:G600"/>
    <mergeCell ref="H599:H600"/>
    <mergeCell ref="I599:K600"/>
    <mergeCell ref="L599:L600"/>
    <mergeCell ref="M599:M600"/>
    <mergeCell ref="N599:O600"/>
    <mergeCell ref="C600:E600"/>
    <mergeCell ref="A597:A598"/>
    <mergeCell ref="B597:E597"/>
    <mergeCell ref="F597:F598"/>
    <mergeCell ref="G597:G598"/>
    <mergeCell ref="H597:H598"/>
    <mergeCell ref="I597:K598"/>
    <mergeCell ref="L597:L598"/>
    <mergeCell ref="M597:M598"/>
    <mergeCell ref="N597:O598"/>
    <mergeCell ref="C598:E598"/>
    <mergeCell ref="A603:A604"/>
    <mergeCell ref="B603:E603"/>
    <mergeCell ref="F603:F604"/>
    <mergeCell ref="G603:G604"/>
    <mergeCell ref="H603:H604"/>
    <mergeCell ref="I603:K604"/>
    <mergeCell ref="L603:L604"/>
    <mergeCell ref="M603:M604"/>
    <mergeCell ref="N603:O604"/>
    <mergeCell ref="C604:E604"/>
    <mergeCell ref="A601:A602"/>
    <mergeCell ref="B601:E601"/>
    <mergeCell ref="F601:F602"/>
    <mergeCell ref="G601:G602"/>
    <mergeCell ref="H601:H602"/>
    <mergeCell ref="I601:K602"/>
    <mergeCell ref="L601:L602"/>
    <mergeCell ref="M601:M602"/>
    <mergeCell ref="N601:O602"/>
    <mergeCell ref="C602:E602"/>
    <mergeCell ref="A607:A608"/>
    <mergeCell ref="B607:E607"/>
    <mergeCell ref="F607:F608"/>
    <mergeCell ref="G607:G608"/>
    <mergeCell ref="H607:H608"/>
    <mergeCell ref="I607:K608"/>
    <mergeCell ref="L607:L608"/>
    <mergeCell ref="M607:M608"/>
    <mergeCell ref="N607:O608"/>
    <mergeCell ref="C608:E608"/>
    <mergeCell ref="A605:A606"/>
    <mergeCell ref="B605:E605"/>
    <mergeCell ref="F605:F606"/>
    <mergeCell ref="G605:G606"/>
    <mergeCell ref="H605:H606"/>
    <mergeCell ref="I605:K606"/>
    <mergeCell ref="L605:L606"/>
    <mergeCell ref="M605:M606"/>
    <mergeCell ref="N605:O606"/>
    <mergeCell ref="C606:E606"/>
    <mergeCell ref="A611:A612"/>
    <mergeCell ref="B611:E611"/>
    <mergeCell ref="F611:F612"/>
    <mergeCell ref="G611:G612"/>
    <mergeCell ref="H611:H612"/>
    <mergeCell ref="I611:K612"/>
    <mergeCell ref="L611:L612"/>
    <mergeCell ref="M611:M612"/>
    <mergeCell ref="N611:O612"/>
    <mergeCell ref="C612:E612"/>
    <mergeCell ref="A609:A610"/>
    <mergeCell ref="B609:E609"/>
    <mergeCell ref="F609:F610"/>
    <mergeCell ref="G609:G610"/>
    <mergeCell ref="H609:H610"/>
    <mergeCell ref="I609:K610"/>
    <mergeCell ref="L609:L610"/>
    <mergeCell ref="M609:M610"/>
    <mergeCell ref="N609:O610"/>
    <mergeCell ref="C610:E610"/>
    <mergeCell ref="A615:A616"/>
    <mergeCell ref="B615:E615"/>
    <mergeCell ref="F615:F616"/>
    <mergeCell ref="G615:G616"/>
    <mergeCell ref="H615:H616"/>
    <mergeCell ref="I615:K616"/>
    <mergeCell ref="L615:L616"/>
    <mergeCell ref="M615:M616"/>
    <mergeCell ref="N615:O616"/>
    <mergeCell ref="C616:E616"/>
    <mergeCell ref="A613:A614"/>
    <mergeCell ref="B613:E613"/>
    <mergeCell ref="F613:F614"/>
    <mergeCell ref="G613:G614"/>
    <mergeCell ref="H613:H614"/>
    <mergeCell ref="I613:K614"/>
    <mergeCell ref="L613:L614"/>
    <mergeCell ref="M613:M614"/>
    <mergeCell ref="N613:O614"/>
    <mergeCell ref="C614:E614"/>
    <mergeCell ref="A619:A620"/>
    <mergeCell ref="B619:E619"/>
    <mergeCell ref="F619:F620"/>
    <mergeCell ref="G619:G620"/>
    <mergeCell ref="H619:H620"/>
    <mergeCell ref="I619:K620"/>
    <mergeCell ref="L619:L620"/>
    <mergeCell ref="M619:M620"/>
    <mergeCell ref="N619:O620"/>
    <mergeCell ref="C620:E620"/>
    <mergeCell ref="A617:A618"/>
    <mergeCell ref="B617:E617"/>
    <mergeCell ref="F617:F618"/>
    <mergeCell ref="G617:G618"/>
    <mergeCell ref="H617:H618"/>
    <mergeCell ref="I617:K618"/>
    <mergeCell ref="L617:L618"/>
    <mergeCell ref="M617:M618"/>
    <mergeCell ref="N617:O618"/>
    <mergeCell ref="C618:E618"/>
    <mergeCell ref="A623:A624"/>
    <mergeCell ref="B623:E623"/>
    <mergeCell ref="F623:F624"/>
    <mergeCell ref="G623:G624"/>
    <mergeCell ref="H623:H624"/>
    <mergeCell ref="I623:K624"/>
    <mergeCell ref="L623:L624"/>
    <mergeCell ref="M623:M624"/>
    <mergeCell ref="N623:O624"/>
    <mergeCell ref="C624:E624"/>
    <mergeCell ref="A621:A622"/>
    <mergeCell ref="B621:E621"/>
    <mergeCell ref="F621:F622"/>
    <mergeCell ref="G621:G622"/>
    <mergeCell ref="H621:H622"/>
    <mergeCell ref="I621:K622"/>
    <mergeCell ref="L621:L622"/>
    <mergeCell ref="M621:M622"/>
    <mergeCell ref="N621:O622"/>
    <mergeCell ref="C622:E622"/>
    <mergeCell ref="A627:A628"/>
    <mergeCell ref="B627:E627"/>
    <mergeCell ref="F627:F628"/>
    <mergeCell ref="G627:G628"/>
    <mergeCell ref="H627:H628"/>
    <mergeCell ref="I627:K628"/>
    <mergeCell ref="L627:L628"/>
    <mergeCell ref="M627:M628"/>
    <mergeCell ref="N627:O628"/>
    <mergeCell ref="C628:E628"/>
    <mergeCell ref="A625:A626"/>
    <mergeCell ref="B625:E625"/>
    <mergeCell ref="F625:F626"/>
    <mergeCell ref="G625:G626"/>
    <mergeCell ref="H625:H626"/>
    <mergeCell ref="I625:K626"/>
    <mergeCell ref="L625:L626"/>
    <mergeCell ref="M625:M626"/>
    <mergeCell ref="N625:O626"/>
    <mergeCell ref="C626:E626"/>
    <mergeCell ref="A631:A632"/>
    <mergeCell ref="B631:E631"/>
    <mergeCell ref="F631:F632"/>
    <mergeCell ref="G631:G632"/>
    <mergeCell ref="H631:H632"/>
    <mergeCell ref="I631:K632"/>
    <mergeCell ref="L631:L632"/>
    <mergeCell ref="M631:M632"/>
    <mergeCell ref="N631:O632"/>
    <mergeCell ref="C632:E632"/>
    <mergeCell ref="A629:A630"/>
    <mergeCell ref="B629:E629"/>
    <mergeCell ref="F629:F630"/>
    <mergeCell ref="G629:G630"/>
    <mergeCell ref="H629:H630"/>
    <mergeCell ref="I629:K630"/>
    <mergeCell ref="L629:L630"/>
    <mergeCell ref="M629:M630"/>
    <mergeCell ref="N629:O630"/>
    <mergeCell ref="C630:E630"/>
    <mergeCell ref="A635:A636"/>
    <mergeCell ref="B635:E635"/>
    <mergeCell ref="F635:F636"/>
    <mergeCell ref="G635:G636"/>
    <mergeCell ref="H635:H636"/>
    <mergeCell ref="I635:K636"/>
    <mergeCell ref="L635:L636"/>
    <mergeCell ref="M635:M636"/>
    <mergeCell ref="N635:O636"/>
    <mergeCell ref="C636:E636"/>
    <mergeCell ref="A633:A634"/>
    <mergeCell ref="B633:E633"/>
    <mergeCell ref="F633:F634"/>
    <mergeCell ref="G633:G634"/>
    <mergeCell ref="H633:H634"/>
    <mergeCell ref="I633:K634"/>
    <mergeCell ref="L633:L634"/>
    <mergeCell ref="M633:M634"/>
    <mergeCell ref="N633:O634"/>
    <mergeCell ref="C634:E634"/>
    <mergeCell ref="A639:A640"/>
    <mergeCell ref="B639:E639"/>
    <mergeCell ref="F639:F640"/>
    <mergeCell ref="G639:G640"/>
    <mergeCell ref="H639:H640"/>
    <mergeCell ref="I639:K640"/>
    <mergeCell ref="L639:L640"/>
    <mergeCell ref="M639:M640"/>
    <mergeCell ref="N639:O640"/>
    <mergeCell ref="C640:E640"/>
    <mergeCell ref="A637:A638"/>
    <mergeCell ref="B637:E637"/>
    <mergeCell ref="F637:F638"/>
    <mergeCell ref="G637:G638"/>
    <mergeCell ref="H637:H638"/>
    <mergeCell ref="I637:K638"/>
    <mergeCell ref="L637:L638"/>
    <mergeCell ref="M637:M638"/>
    <mergeCell ref="N637:O638"/>
    <mergeCell ref="C638:E638"/>
    <mergeCell ref="A643:A644"/>
    <mergeCell ref="B643:E643"/>
    <mergeCell ref="F643:F644"/>
    <mergeCell ref="G643:G644"/>
    <mergeCell ref="H643:H644"/>
    <mergeCell ref="I643:K644"/>
    <mergeCell ref="L643:L644"/>
    <mergeCell ref="M643:M644"/>
    <mergeCell ref="N643:O644"/>
    <mergeCell ref="C644:E644"/>
    <mergeCell ref="A641:A642"/>
    <mergeCell ref="B641:E641"/>
    <mergeCell ref="F641:F642"/>
    <mergeCell ref="G641:G642"/>
    <mergeCell ref="H641:H642"/>
    <mergeCell ref="I641:K642"/>
    <mergeCell ref="L641:L642"/>
    <mergeCell ref="M641:M642"/>
    <mergeCell ref="N641:O642"/>
    <mergeCell ref="C642:E642"/>
    <mergeCell ref="A647:A648"/>
    <mergeCell ref="B647:E647"/>
    <mergeCell ref="F647:F648"/>
    <mergeCell ref="G647:G648"/>
    <mergeCell ref="H647:H648"/>
    <mergeCell ref="I647:K648"/>
    <mergeCell ref="L647:L648"/>
    <mergeCell ref="M647:M648"/>
    <mergeCell ref="N647:O648"/>
    <mergeCell ref="C648:E648"/>
    <mergeCell ref="A645:A646"/>
    <mergeCell ref="B645:E645"/>
    <mergeCell ref="F645:F646"/>
    <mergeCell ref="G645:G646"/>
    <mergeCell ref="H645:H646"/>
    <mergeCell ref="I645:K646"/>
    <mergeCell ref="L645:L646"/>
    <mergeCell ref="M645:M646"/>
    <mergeCell ref="N645:O646"/>
    <mergeCell ref="C646:E646"/>
    <mergeCell ref="A651:A652"/>
    <mergeCell ref="B651:E651"/>
    <mergeCell ref="F651:F652"/>
    <mergeCell ref="G651:G652"/>
    <mergeCell ref="H651:H652"/>
    <mergeCell ref="I651:K652"/>
    <mergeCell ref="L651:L652"/>
    <mergeCell ref="M651:M652"/>
    <mergeCell ref="N651:O652"/>
    <mergeCell ref="C652:E652"/>
    <mergeCell ref="A649:A650"/>
    <mergeCell ref="B649:E649"/>
    <mergeCell ref="F649:F650"/>
    <mergeCell ref="G649:G650"/>
    <mergeCell ref="H649:H650"/>
    <mergeCell ref="I649:K650"/>
    <mergeCell ref="L649:L650"/>
    <mergeCell ref="M649:M650"/>
    <mergeCell ref="N649:O650"/>
    <mergeCell ref="C650:E650"/>
    <mergeCell ref="A655:A656"/>
    <mergeCell ref="B655:E655"/>
    <mergeCell ref="F655:F656"/>
    <mergeCell ref="G655:G656"/>
    <mergeCell ref="H655:H656"/>
    <mergeCell ref="I655:K656"/>
    <mergeCell ref="L655:L656"/>
    <mergeCell ref="M655:M656"/>
    <mergeCell ref="N655:O656"/>
    <mergeCell ref="C656:E656"/>
    <mergeCell ref="A653:A654"/>
    <mergeCell ref="B653:E653"/>
    <mergeCell ref="F653:F654"/>
    <mergeCell ref="G653:G654"/>
    <mergeCell ref="H653:H654"/>
    <mergeCell ref="I653:K654"/>
    <mergeCell ref="L653:L654"/>
    <mergeCell ref="M653:M654"/>
    <mergeCell ref="N653:O654"/>
    <mergeCell ref="C654:E654"/>
    <mergeCell ref="A659:A660"/>
    <mergeCell ref="B659:E659"/>
    <mergeCell ref="F659:F660"/>
    <mergeCell ref="G659:G660"/>
    <mergeCell ref="H659:H660"/>
    <mergeCell ref="I659:K660"/>
    <mergeCell ref="L659:L660"/>
    <mergeCell ref="M659:M660"/>
    <mergeCell ref="N659:O660"/>
    <mergeCell ref="C660:E660"/>
    <mergeCell ref="A657:A658"/>
    <mergeCell ref="B657:E657"/>
    <mergeCell ref="F657:F658"/>
    <mergeCell ref="G657:G658"/>
    <mergeCell ref="H657:H658"/>
    <mergeCell ref="I657:K658"/>
    <mergeCell ref="L657:L658"/>
    <mergeCell ref="M657:M658"/>
    <mergeCell ref="N657:O658"/>
    <mergeCell ref="C658:E658"/>
    <mergeCell ref="A663:A664"/>
    <mergeCell ref="B663:E663"/>
    <mergeCell ref="F663:F664"/>
    <mergeCell ref="G663:G664"/>
    <mergeCell ref="H663:H664"/>
    <mergeCell ref="I663:K664"/>
    <mergeCell ref="L663:L664"/>
    <mergeCell ref="M663:M664"/>
    <mergeCell ref="N663:O664"/>
    <mergeCell ref="C664:E664"/>
    <mergeCell ref="A661:A662"/>
    <mergeCell ref="B661:E661"/>
    <mergeCell ref="F661:F662"/>
    <mergeCell ref="G661:G662"/>
    <mergeCell ref="H661:H662"/>
    <mergeCell ref="I661:K662"/>
    <mergeCell ref="L661:L662"/>
    <mergeCell ref="M661:M662"/>
    <mergeCell ref="N661:O662"/>
    <mergeCell ref="C662:E662"/>
    <mergeCell ref="A667:A668"/>
    <mergeCell ref="B667:E667"/>
    <mergeCell ref="F667:F668"/>
    <mergeCell ref="G667:G668"/>
    <mergeCell ref="H667:H668"/>
    <mergeCell ref="I667:K668"/>
    <mergeCell ref="L667:L668"/>
    <mergeCell ref="M667:M668"/>
    <mergeCell ref="N667:O668"/>
    <mergeCell ref="C668:E668"/>
    <mergeCell ref="A665:A666"/>
    <mergeCell ref="B665:E665"/>
    <mergeCell ref="F665:F666"/>
    <mergeCell ref="G665:G666"/>
    <mergeCell ref="H665:H666"/>
    <mergeCell ref="I665:K666"/>
    <mergeCell ref="L665:L666"/>
    <mergeCell ref="M665:M666"/>
    <mergeCell ref="N665:O666"/>
    <mergeCell ref="C666:E666"/>
    <mergeCell ref="A671:A672"/>
    <mergeCell ref="B671:E671"/>
    <mergeCell ref="F671:F672"/>
    <mergeCell ref="G671:G672"/>
    <mergeCell ref="H671:H672"/>
    <mergeCell ref="I671:K672"/>
    <mergeCell ref="L671:L672"/>
    <mergeCell ref="M671:M672"/>
    <mergeCell ref="N671:O672"/>
    <mergeCell ref="C672:E672"/>
    <mergeCell ref="A669:A670"/>
    <mergeCell ref="B669:E669"/>
    <mergeCell ref="F669:F670"/>
    <mergeCell ref="G669:G670"/>
    <mergeCell ref="H669:H670"/>
    <mergeCell ref="I669:K670"/>
    <mergeCell ref="L669:L670"/>
    <mergeCell ref="M669:M670"/>
    <mergeCell ref="N669:O670"/>
    <mergeCell ref="C670:E670"/>
    <mergeCell ref="A675:A676"/>
    <mergeCell ref="B675:E675"/>
    <mergeCell ref="F675:F676"/>
    <mergeCell ref="G675:G676"/>
    <mergeCell ref="H675:H676"/>
    <mergeCell ref="I675:K676"/>
    <mergeCell ref="L675:L676"/>
    <mergeCell ref="M675:M676"/>
    <mergeCell ref="N675:O676"/>
    <mergeCell ref="C676:E676"/>
    <mergeCell ref="A673:A674"/>
    <mergeCell ref="B673:E673"/>
    <mergeCell ref="F673:F674"/>
    <mergeCell ref="G673:G674"/>
    <mergeCell ref="H673:H674"/>
    <mergeCell ref="I673:K674"/>
    <mergeCell ref="L673:L674"/>
    <mergeCell ref="M673:M674"/>
    <mergeCell ref="N673:O674"/>
    <mergeCell ref="C674:E674"/>
    <mergeCell ref="A679:A680"/>
    <mergeCell ref="B679:E679"/>
    <mergeCell ref="F679:F680"/>
    <mergeCell ref="G679:G680"/>
    <mergeCell ref="H679:H680"/>
    <mergeCell ref="I679:K680"/>
    <mergeCell ref="L679:L680"/>
    <mergeCell ref="M679:M680"/>
    <mergeCell ref="N679:O680"/>
    <mergeCell ref="C680:E680"/>
    <mergeCell ref="A677:A678"/>
    <mergeCell ref="B677:E677"/>
    <mergeCell ref="F677:F678"/>
    <mergeCell ref="G677:G678"/>
    <mergeCell ref="H677:H678"/>
    <mergeCell ref="I677:K678"/>
    <mergeCell ref="L677:L678"/>
    <mergeCell ref="M677:M678"/>
    <mergeCell ref="N677:O678"/>
    <mergeCell ref="C678:E678"/>
    <mergeCell ref="A683:A684"/>
    <mergeCell ref="B683:E683"/>
    <mergeCell ref="F683:F684"/>
    <mergeCell ref="G683:G684"/>
    <mergeCell ref="H683:H684"/>
    <mergeCell ref="I683:K684"/>
    <mergeCell ref="L683:L684"/>
    <mergeCell ref="M683:M684"/>
    <mergeCell ref="N683:O684"/>
    <mergeCell ref="C684:E684"/>
    <mergeCell ref="A681:A682"/>
    <mergeCell ref="B681:E681"/>
    <mergeCell ref="F681:F682"/>
    <mergeCell ref="G681:G682"/>
    <mergeCell ref="H681:H682"/>
    <mergeCell ref="I681:K682"/>
    <mergeCell ref="L681:L682"/>
    <mergeCell ref="M681:M682"/>
    <mergeCell ref="N681:O682"/>
    <mergeCell ref="C682:E682"/>
    <mergeCell ref="A687:A688"/>
    <mergeCell ref="B687:E687"/>
    <mergeCell ref="F687:F688"/>
    <mergeCell ref="G687:G688"/>
    <mergeCell ref="H687:H688"/>
    <mergeCell ref="I687:K688"/>
    <mergeCell ref="L687:L688"/>
    <mergeCell ref="M687:M688"/>
    <mergeCell ref="N687:O688"/>
    <mergeCell ref="C688:E688"/>
    <mergeCell ref="A685:A686"/>
    <mergeCell ref="B685:E685"/>
    <mergeCell ref="F685:F686"/>
    <mergeCell ref="G685:G686"/>
    <mergeCell ref="H685:H686"/>
    <mergeCell ref="I685:K686"/>
    <mergeCell ref="L685:L686"/>
    <mergeCell ref="M685:M686"/>
    <mergeCell ref="N685:O686"/>
    <mergeCell ref="C686:E686"/>
    <mergeCell ref="A691:A692"/>
    <mergeCell ref="B691:E691"/>
    <mergeCell ref="F691:F692"/>
    <mergeCell ref="G691:G692"/>
    <mergeCell ref="H691:H692"/>
    <mergeCell ref="I691:K692"/>
    <mergeCell ref="L691:L692"/>
    <mergeCell ref="M691:M692"/>
    <mergeCell ref="N691:O692"/>
    <mergeCell ref="C692:E692"/>
    <mergeCell ref="A689:A690"/>
    <mergeCell ref="B689:E689"/>
    <mergeCell ref="F689:F690"/>
    <mergeCell ref="G689:G690"/>
    <mergeCell ref="H689:H690"/>
    <mergeCell ref="I689:K690"/>
    <mergeCell ref="L689:L690"/>
    <mergeCell ref="M689:M690"/>
    <mergeCell ref="N689:O690"/>
    <mergeCell ref="C690:E690"/>
    <mergeCell ref="A695:A696"/>
    <mergeCell ref="B695:E695"/>
    <mergeCell ref="F695:F696"/>
    <mergeCell ref="G695:G696"/>
    <mergeCell ref="H695:H696"/>
    <mergeCell ref="I695:K696"/>
    <mergeCell ref="L695:L696"/>
    <mergeCell ref="M695:M696"/>
    <mergeCell ref="N695:O696"/>
    <mergeCell ref="C696:E696"/>
    <mergeCell ref="A693:A694"/>
    <mergeCell ref="B693:E693"/>
    <mergeCell ref="F693:F694"/>
    <mergeCell ref="G693:G694"/>
    <mergeCell ref="H693:H694"/>
    <mergeCell ref="I693:K694"/>
    <mergeCell ref="L693:L694"/>
    <mergeCell ref="M693:M694"/>
    <mergeCell ref="N693:O694"/>
    <mergeCell ref="C694:E694"/>
    <mergeCell ref="A699:A700"/>
    <mergeCell ref="B699:E699"/>
    <mergeCell ref="F699:F700"/>
    <mergeCell ref="G699:G700"/>
    <mergeCell ref="H699:H700"/>
    <mergeCell ref="I699:K700"/>
    <mergeCell ref="L699:L700"/>
    <mergeCell ref="M699:M700"/>
    <mergeCell ref="N699:O700"/>
    <mergeCell ref="C700:E700"/>
    <mergeCell ref="A697:A698"/>
    <mergeCell ref="B697:E697"/>
    <mergeCell ref="F697:F698"/>
    <mergeCell ref="G697:G698"/>
    <mergeCell ref="H697:H698"/>
    <mergeCell ref="I697:K698"/>
    <mergeCell ref="L697:L698"/>
    <mergeCell ref="M697:M698"/>
    <mergeCell ref="N697:O698"/>
    <mergeCell ref="C698:E698"/>
    <mergeCell ref="A703:A704"/>
    <mergeCell ref="B703:E703"/>
    <mergeCell ref="F703:F704"/>
    <mergeCell ref="G703:G704"/>
    <mergeCell ref="H703:H704"/>
    <mergeCell ref="I703:K704"/>
    <mergeCell ref="L703:L704"/>
    <mergeCell ref="M703:M704"/>
    <mergeCell ref="N703:O704"/>
    <mergeCell ref="C704:E704"/>
    <mergeCell ref="A701:A702"/>
    <mergeCell ref="B701:E701"/>
    <mergeCell ref="F701:F702"/>
    <mergeCell ref="G701:G702"/>
    <mergeCell ref="H701:H702"/>
    <mergeCell ref="I701:K702"/>
    <mergeCell ref="L701:L702"/>
    <mergeCell ref="M701:M702"/>
    <mergeCell ref="N701:O702"/>
    <mergeCell ref="C702:E702"/>
    <mergeCell ref="A707:A708"/>
    <mergeCell ref="B707:E707"/>
    <mergeCell ref="F707:F708"/>
    <mergeCell ref="G707:G708"/>
    <mergeCell ref="H707:H708"/>
    <mergeCell ref="I707:K708"/>
    <mergeCell ref="L707:L708"/>
    <mergeCell ref="M707:M708"/>
    <mergeCell ref="N707:O708"/>
    <mergeCell ref="C708:E708"/>
    <mergeCell ref="A705:A706"/>
    <mergeCell ref="B705:E705"/>
    <mergeCell ref="F705:F706"/>
    <mergeCell ref="G705:G706"/>
    <mergeCell ref="H705:H706"/>
    <mergeCell ref="I705:K706"/>
    <mergeCell ref="L705:L706"/>
    <mergeCell ref="M705:M706"/>
    <mergeCell ref="N705:O706"/>
    <mergeCell ref="C706:E706"/>
    <mergeCell ref="A711:A712"/>
    <mergeCell ref="B711:E711"/>
    <mergeCell ref="F711:F712"/>
    <mergeCell ref="G711:G712"/>
    <mergeCell ref="H711:H712"/>
    <mergeCell ref="I711:K712"/>
    <mergeCell ref="L711:L712"/>
    <mergeCell ref="M711:M712"/>
    <mergeCell ref="N711:O712"/>
    <mergeCell ref="C712:E712"/>
    <mergeCell ref="A709:A710"/>
    <mergeCell ref="B709:E709"/>
    <mergeCell ref="F709:F710"/>
    <mergeCell ref="G709:G710"/>
    <mergeCell ref="H709:H710"/>
    <mergeCell ref="I709:K710"/>
    <mergeCell ref="L709:L710"/>
    <mergeCell ref="M709:M710"/>
    <mergeCell ref="N709:O710"/>
    <mergeCell ref="C710:E710"/>
    <mergeCell ref="A715:A716"/>
    <mergeCell ref="B715:E715"/>
    <mergeCell ref="F715:F716"/>
    <mergeCell ref="G715:G716"/>
    <mergeCell ref="H715:H716"/>
    <mergeCell ref="I715:K716"/>
    <mergeCell ref="L715:L716"/>
    <mergeCell ref="M715:M716"/>
    <mergeCell ref="N715:O716"/>
    <mergeCell ref="C716:E716"/>
    <mergeCell ref="A713:A714"/>
    <mergeCell ref="B713:E713"/>
    <mergeCell ref="F713:F714"/>
    <mergeCell ref="G713:G714"/>
    <mergeCell ref="H713:H714"/>
    <mergeCell ref="I713:K714"/>
    <mergeCell ref="L713:L714"/>
    <mergeCell ref="M713:M714"/>
    <mergeCell ref="N713:O714"/>
    <mergeCell ref="C714:E714"/>
    <mergeCell ref="A719:A720"/>
    <mergeCell ref="B719:E719"/>
    <mergeCell ref="F719:F720"/>
    <mergeCell ref="G719:G720"/>
    <mergeCell ref="H719:H720"/>
    <mergeCell ref="I719:K720"/>
    <mergeCell ref="L719:L720"/>
    <mergeCell ref="M719:M720"/>
    <mergeCell ref="N719:O720"/>
    <mergeCell ref="C720:E720"/>
    <mergeCell ref="A717:A718"/>
    <mergeCell ref="B717:E717"/>
    <mergeCell ref="F717:F718"/>
    <mergeCell ref="G717:G718"/>
    <mergeCell ref="H717:H718"/>
    <mergeCell ref="I717:K718"/>
    <mergeCell ref="L717:L718"/>
    <mergeCell ref="M717:M718"/>
    <mergeCell ref="N717:O718"/>
    <mergeCell ref="C718:E718"/>
    <mergeCell ref="A723:A724"/>
    <mergeCell ref="B723:E723"/>
    <mergeCell ref="F723:F724"/>
    <mergeCell ref="G723:G724"/>
    <mergeCell ref="H723:H724"/>
    <mergeCell ref="I723:K724"/>
    <mergeCell ref="L723:L724"/>
    <mergeCell ref="M723:M724"/>
    <mergeCell ref="N723:O724"/>
    <mergeCell ref="C724:E724"/>
    <mergeCell ref="A721:A722"/>
    <mergeCell ref="B721:E721"/>
    <mergeCell ref="F721:F722"/>
    <mergeCell ref="G721:G722"/>
    <mergeCell ref="H721:H722"/>
    <mergeCell ref="I721:K722"/>
    <mergeCell ref="L721:L722"/>
    <mergeCell ref="M721:M722"/>
    <mergeCell ref="N721:O722"/>
    <mergeCell ref="C722:E722"/>
    <mergeCell ref="A727:A728"/>
    <mergeCell ref="B727:E727"/>
    <mergeCell ref="F727:F728"/>
    <mergeCell ref="G727:G728"/>
    <mergeCell ref="H727:H728"/>
    <mergeCell ref="I727:K728"/>
    <mergeCell ref="L727:L728"/>
    <mergeCell ref="M727:M728"/>
    <mergeCell ref="N727:O728"/>
    <mergeCell ref="C728:E728"/>
    <mergeCell ref="A725:A726"/>
    <mergeCell ref="B725:E725"/>
    <mergeCell ref="F725:F726"/>
    <mergeCell ref="G725:G726"/>
    <mergeCell ref="H725:H726"/>
    <mergeCell ref="I725:K726"/>
    <mergeCell ref="L725:L726"/>
    <mergeCell ref="M725:M726"/>
    <mergeCell ref="N725:O726"/>
    <mergeCell ref="C726:E726"/>
    <mergeCell ref="A731:A732"/>
    <mergeCell ref="B731:E731"/>
    <mergeCell ref="F731:F732"/>
    <mergeCell ref="G731:G732"/>
    <mergeCell ref="H731:H732"/>
    <mergeCell ref="I731:K732"/>
    <mergeCell ref="L731:L732"/>
    <mergeCell ref="M731:M732"/>
    <mergeCell ref="N731:O732"/>
    <mergeCell ref="C732:E732"/>
    <mergeCell ref="A729:A730"/>
    <mergeCell ref="B729:E729"/>
    <mergeCell ref="F729:F730"/>
    <mergeCell ref="G729:G730"/>
    <mergeCell ref="H729:H730"/>
    <mergeCell ref="I729:K730"/>
    <mergeCell ref="L729:L730"/>
    <mergeCell ref="M729:M730"/>
    <mergeCell ref="N729:O730"/>
    <mergeCell ref="C730:E730"/>
    <mergeCell ref="A735:A736"/>
    <mergeCell ref="B735:E735"/>
    <mergeCell ref="F735:F736"/>
    <mergeCell ref="G735:G736"/>
    <mergeCell ref="H735:H736"/>
    <mergeCell ref="I735:K736"/>
    <mergeCell ref="L735:L736"/>
    <mergeCell ref="M735:M736"/>
    <mergeCell ref="N735:O736"/>
    <mergeCell ref="C736:E736"/>
    <mergeCell ref="A733:A734"/>
    <mergeCell ref="B733:E733"/>
    <mergeCell ref="F733:F734"/>
    <mergeCell ref="G733:G734"/>
    <mergeCell ref="H733:H734"/>
    <mergeCell ref="I733:K734"/>
    <mergeCell ref="L733:L734"/>
    <mergeCell ref="M733:M734"/>
    <mergeCell ref="N733:O734"/>
    <mergeCell ref="C734:E734"/>
    <mergeCell ref="A739:A740"/>
    <mergeCell ref="B739:E739"/>
    <mergeCell ref="F739:F740"/>
    <mergeCell ref="G739:G740"/>
    <mergeCell ref="H739:H740"/>
    <mergeCell ref="I739:K740"/>
    <mergeCell ref="L739:L740"/>
    <mergeCell ref="M739:M740"/>
    <mergeCell ref="N739:O740"/>
    <mergeCell ref="C740:E740"/>
    <mergeCell ref="A737:A738"/>
    <mergeCell ref="B737:E737"/>
    <mergeCell ref="F737:F738"/>
    <mergeCell ref="G737:G738"/>
    <mergeCell ref="H737:H738"/>
    <mergeCell ref="I737:K738"/>
    <mergeCell ref="L737:L738"/>
    <mergeCell ref="M737:M738"/>
    <mergeCell ref="N737:O738"/>
    <mergeCell ref="C738:E738"/>
    <mergeCell ref="A743:A744"/>
    <mergeCell ref="B743:E743"/>
    <mergeCell ref="F743:F744"/>
    <mergeCell ref="G743:G744"/>
    <mergeCell ref="H743:H744"/>
    <mergeCell ref="I743:K744"/>
    <mergeCell ref="L743:L744"/>
    <mergeCell ref="M743:M744"/>
    <mergeCell ref="N743:O744"/>
    <mergeCell ref="C744:E744"/>
    <mergeCell ref="A741:A742"/>
    <mergeCell ref="B741:E741"/>
    <mergeCell ref="F741:F742"/>
    <mergeCell ref="G741:G742"/>
    <mergeCell ref="H741:H742"/>
    <mergeCell ref="I741:K742"/>
    <mergeCell ref="L741:L742"/>
    <mergeCell ref="M741:M742"/>
    <mergeCell ref="N741:O742"/>
    <mergeCell ref="C742:E742"/>
    <mergeCell ref="A747:A748"/>
    <mergeCell ref="B747:E747"/>
    <mergeCell ref="F747:F748"/>
    <mergeCell ref="G747:G748"/>
    <mergeCell ref="H747:H748"/>
    <mergeCell ref="I747:K748"/>
    <mergeCell ref="L747:L748"/>
    <mergeCell ref="M747:M748"/>
    <mergeCell ref="N747:O748"/>
    <mergeCell ref="C748:E748"/>
    <mergeCell ref="A745:A746"/>
    <mergeCell ref="B745:E745"/>
    <mergeCell ref="F745:F746"/>
    <mergeCell ref="G745:G746"/>
    <mergeCell ref="H745:H746"/>
    <mergeCell ref="I745:K746"/>
    <mergeCell ref="L745:L746"/>
    <mergeCell ref="M745:M746"/>
    <mergeCell ref="N745:O746"/>
    <mergeCell ref="C746:E746"/>
    <mergeCell ref="A751:A752"/>
    <mergeCell ref="B751:E751"/>
    <mergeCell ref="F751:F752"/>
    <mergeCell ref="G751:G752"/>
    <mergeCell ref="H751:H752"/>
    <mergeCell ref="I751:K752"/>
    <mergeCell ref="L751:L752"/>
    <mergeCell ref="M751:M752"/>
    <mergeCell ref="N751:O752"/>
    <mergeCell ref="C752:E752"/>
    <mergeCell ref="A749:A750"/>
    <mergeCell ref="B749:E749"/>
    <mergeCell ref="F749:F750"/>
    <mergeCell ref="G749:G750"/>
    <mergeCell ref="H749:H750"/>
    <mergeCell ref="I749:K750"/>
    <mergeCell ref="L749:L750"/>
    <mergeCell ref="M749:M750"/>
    <mergeCell ref="N749:O750"/>
    <mergeCell ref="C750:E750"/>
    <mergeCell ref="A755:A756"/>
    <mergeCell ref="B755:E755"/>
    <mergeCell ref="F755:F756"/>
    <mergeCell ref="G755:G756"/>
    <mergeCell ref="H755:H756"/>
    <mergeCell ref="I755:K756"/>
    <mergeCell ref="L755:L756"/>
    <mergeCell ref="M755:M756"/>
    <mergeCell ref="N755:O756"/>
    <mergeCell ref="C756:E756"/>
    <mergeCell ref="A753:A754"/>
    <mergeCell ref="B753:E753"/>
    <mergeCell ref="F753:F754"/>
    <mergeCell ref="G753:G754"/>
    <mergeCell ref="H753:H754"/>
    <mergeCell ref="I753:K754"/>
    <mergeCell ref="L753:L754"/>
    <mergeCell ref="M753:M754"/>
    <mergeCell ref="N753:O754"/>
    <mergeCell ref="C754:E754"/>
    <mergeCell ref="A759:A760"/>
    <mergeCell ref="B759:E759"/>
    <mergeCell ref="F759:F760"/>
    <mergeCell ref="G759:G760"/>
    <mergeCell ref="H759:H760"/>
    <mergeCell ref="I759:K760"/>
    <mergeCell ref="L759:L760"/>
    <mergeCell ref="M759:M760"/>
    <mergeCell ref="N759:O760"/>
    <mergeCell ref="C760:E760"/>
    <mergeCell ref="A757:A758"/>
    <mergeCell ref="B757:E757"/>
    <mergeCell ref="F757:F758"/>
    <mergeCell ref="G757:G758"/>
    <mergeCell ref="H757:H758"/>
    <mergeCell ref="I757:K758"/>
    <mergeCell ref="L757:L758"/>
    <mergeCell ref="M757:M758"/>
    <mergeCell ref="N757:O758"/>
    <mergeCell ref="C758:E758"/>
    <mergeCell ref="A763:A764"/>
    <mergeCell ref="B763:E763"/>
    <mergeCell ref="F763:F764"/>
    <mergeCell ref="G763:G764"/>
    <mergeCell ref="H763:H764"/>
    <mergeCell ref="I763:K764"/>
    <mergeCell ref="L763:L764"/>
    <mergeCell ref="M763:M764"/>
    <mergeCell ref="N763:O764"/>
    <mergeCell ref="C764:E764"/>
    <mergeCell ref="A761:A762"/>
    <mergeCell ref="B761:E761"/>
    <mergeCell ref="F761:F762"/>
    <mergeCell ref="G761:G762"/>
    <mergeCell ref="H761:H762"/>
    <mergeCell ref="I761:K762"/>
    <mergeCell ref="L761:L762"/>
    <mergeCell ref="M761:M762"/>
    <mergeCell ref="N761:O762"/>
    <mergeCell ref="C762:E762"/>
    <mergeCell ref="A767:A768"/>
    <mergeCell ref="B767:E767"/>
    <mergeCell ref="F767:F768"/>
    <mergeCell ref="G767:G768"/>
    <mergeCell ref="H767:H768"/>
    <mergeCell ref="I767:K768"/>
    <mergeCell ref="L767:L768"/>
    <mergeCell ref="M767:M768"/>
    <mergeCell ref="N767:O768"/>
    <mergeCell ref="C768:E768"/>
    <mergeCell ref="A765:A766"/>
    <mergeCell ref="B765:E765"/>
    <mergeCell ref="F765:F766"/>
    <mergeCell ref="G765:G766"/>
    <mergeCell ref="H765:H766"/>
    <mergeCell ref="I765:K766"/>
    <mergeCell ref="L765:L766"/>
    <mergeCell ref="M765:M766"/>
    <mergeCell ref="N765:O766"/>
    <mergeCell ref="C766:E766"/>
    <mergeCell ref="A771:A772"/>
    <mergeCell ref="B771:E771"/>
    <mergeCell ref="F771:F772"/>
    <mergeCell ref="G771:G772"/>
    <mergeCell ref="H771:H772"/>
    <mergeCell ref="I771:K772"/>
    <mergeCell ref="L771:L772"/>
    <mergeCell ref="M771:M772"/>
    <mergeCell ref="N771:O772"/>
    <mergeCell ref="C772:E772"/>
    <mergeCell ref="A769:A770"/>
    <mergeCell ref="B769:E769"/>
    <mergeCell ref="F769:F770"/>
    <mergeCell ref="G769:G770"/>
    <mergeCell ref="H769:H770"/>
    <mergeCell ref="I769:K770"/>
    <mergeCell ref="L769:L770"/>
    <mergeCell ref="M769:M770"/>
    <mergeCell ref="N769:O770"/>
    <mergeCell ref="C770:E770"/>
    <mergeCell ref="A775:A776"/>
    <mergeCell ref="B775:E775"/>
    <mergeCell ref="F775:F776"/>
    <mergeCell ref="G775:G776"/>
    <mergeCell ref="H775:H776"/>
    <mergeCell ref="I775:K776"/>
    <mergeCell ref="L775:L776"/>
    <mergeCell ref="M775:M776"/>
    <mergeCell ref="N775:O776"/>
    <mergeCell ref="C776:E776"/>
    <mergeCell ref="A773:A774"/>
    <mergeCell ref="B773:E773"/>
    <mergeCell ref="F773:F774"/>
    <mergeCell ref="G773:G774"/>
    <mergeCell ref="H773:H774"/>
    <mergeCell ref="I773:K774"/>
    <mergeCell ref="L773:L774"/>
    <mergeCell ref="M773:M774"/>
    <mergeCell ref="N773:O774"/>
    <mergeCell ref="C774:E774"/>
    <mergeCell ref="A779:A780"/>
    <mergeCell ref="B779:E779"/>
    <mergeCell ref="F779:F780"/>
    <mergeCell ref="G779:G780"/>
    <mergeCell ref="H779:H780"/>
    <mergeCell ref="I779:K780"/>
    <mergeCell ref="L779:L780"/>
    <mergeCell ref="M779:M780"/>
    <mergeCell ref="N779:O780"/>
    <mergeCell ref="C780:E780"/>
    <mergeCell ref="A777:A778"/>
    <mergeCell ref="B777:E777"/>
    <mergeCell ref="F777:F778"/>
    <mergeCell ref="G777:G778"/>
    <mergeCell ref="H777:H778"/>
    <mergeCell ref="I777:K778"/>
    <mergeCell ref="L777:L778"/>
    <mergeCell ref="M777:M778"/>
    <mergeCell ref="N777:O778"/>
    <mergeCell ref="C778:E778"/>
    <mergeCell ref="A783:A784"/>
    <mergeCell ref="B783:E783"/>
    <mergeCell ref="F783:F784"/>
    <mergeCell ref="G783:G784"/>
    <mergeCell ref="H783:H784"/>
    <mergeCell ref="I783:K784"/>
    <mergeCell ref="L783:L784"/>
    <mergeCell ref="M783:M784"/>
    <mergeCell ref="N783:O784"/>
    <mergeCell ref="C784:E784"/>
    <mergeCell ref="A781:A782"/>
    <mergeCell ref="B781:E781"/>
    <mergeCell ref="F781:F782"/>
    <mergeCell ref="G781:G782"/>
    <mergeCell ref="H781:H782"/>
    <mergeCell ref="I781:K782"/>
    <mergeCell ref="L781:L782"/>
    <mergeCell ref="M781:M782"/>
    <mergeCell ref="N781:O782"/>
    <mergeCell ref="C782:E782"/>
    <mergeCell ref="A787:A788"/>
    <mergeCell ref="B787:E787"/>
    <mergeCell ref="F787:F788"/>
    <mergeCell ref="G787:G788"/>
    <mergeCell ref="H787:H788"/>
    <mergeCell ref="I787:K788"/>
    <mergeCell ref="L787:L788"/>
    <mergeCell ref="M787:M788"/>
    <mergeCell ref="N787:O788"/>
    <mergeCell ref="C788:E788"/>
    <mergeCell ref="A785:A786"/>
    <mergeCell ref="B785:E785"/>
    <mergeCell ref="F785:F786"/>
    <mergeCell ref="G785:G786"/>
    <mergeCell ref="H785:H786"/>
    <mergeCell ref="I785:K786"/>
    <mergeCell ref="L785:L786"/>
    <mergeCell ref="M785:M786"/>
    <mergeCell ref="N785:O786"/>
    <mergeCell ref="C786:E786"/>
    <mergeCell ref="A791:A792"/>
    <mergeCell ref="B791:E791"/>
    <mergeCell ref="F791:F792"/>
    <mergeCell ref="G791:G792"/>
    <mergeCell ref="H791:H792"/>
    <mergeCell ref="I791:K792"/>
    <mergeCell ref="L791:L792"/>
    <mergeCell ref="M791:M792"/>
    <mergeCell ref="N791:O792"/>
    <mergeCell ref="C792:E792"/>
    <mergeCell ref="A789:A790"/>
    <mergeCell ref="B789:E789"/>
    <mergeCell ref="F789:F790"/>
    <mergeCell ref="G789:G790"/>
    <mergeCell ref="H789:H790"/>
    <mergeCell ref="I789:K790"/>
    <mergeCell ref="L789:L790"/>
    <mergeCell ref="M789:M790"/>
    <mergeCell ref="N789:O790"/>
    <mergeCell ref="C790:E790"/>
    <mergeCell ref="A795:A796"/>
    <mergeCell ref="B795:E795"/>
    <mergeCell ref="F795:F796"/>
    <mergeCell ref="G795:G796"/>
    <mergeCell ref="H795:H796"/>
    <mergeCell ref="I795:K796"/>
    <mergeCell ref="L795:L796"/>
    <mergeCell ref="M795:M796"/>
    <mergeCell ref="N795:O796"/>
    <mergeCell ref="C796:E796"/>
    <mergeCell ref="A793:A794"/>
    <mergeCell ref="B793:E793"/>
    <mergeCell ref="F793:F794"/>
    <mergeCell ref="G793:G794"/>
    <mergeCell ref="H793:H794"/>
    <mergeCell ref="I793:K794"/>
    <mergeCell ref="L793:L794"/>
    <mergeCell ref="M793:M794"/>
    <mergeCell ref="N793:O794"/>
    <mergeCell ref="C794:E794"/>
    <mergeCell ref="A799:A800"/>
    <mergeCell ref="B799:E799"/>
    <mergeCell ref="F799:F800"/>
    <mergeCell ref="G799:G800"/>
    <mergeCell ref="H799:H800"/>
    <mergeCell ref="I799:K800"/>
    <mergeCell ref="L799:L800"/>
    <mergeCell ref="M799:M800"/>
    <mergeCell ref="N799:O800"/>
    <mergeCell ref="C800:E800"/>
    <mergeCell ref="A797:A798"/>
    <mergeCell ref="B797:E797"/>
    <mergeCell ref="F797:F798"/>
    <mergeCell ref="G797:G798"/>
    <mergeCell ref="H797:H798"/>
    <mergeCell ref="I797:K798"/>
    <mergeCell ref="L797:L798"/>
    <mergeCell ref="M797:M798"/>
    <mergeCell ref="N797:O798"/>
    <mergeCell ref="C798:E798"/>
    <mergeCell ref="A803:A804"/>
    <mergeCell ref="B803:E803"/>
    <mergeCell ref="F803:F804"/>
    <mergeCell ref="G803:G804"/>
    <mergeCell ref="H803:H804"/>
    <mergeCell ref="I803:K804"/>
    <mergeCell ref="L803:L804"/>
    <mergeCell ref="M803:M804"/>
    <mergeCell ref="N803:O804"/>
    <mergeCell ref="C804:E804"/>
    <mergeCell ref="A801:A802"/>
    <mergeCell ref="B801:E801"/>
    <mergeCell ref="F801:F802"/>
    <mergeCell ref="G801:G802"/>
    <mergeCell ref="H801:H802"/>
    <mergeCell ref="I801:K802"/>
    <mergeCell ref="L801:L802"/>
    <mergeCell ref="M801:M802"/>
    <mergeCell ref="N801:O802"/>
    <mergeCell ref="C802:E802"/>
    <mergeCell ref="A807:A808"/>
    <mergeCell ref="B807:E807"/>
    <mergeCell ref="F807:F808"/>
    <mergeCell ref="G807:G808"/>
    <mergeCell ref="H807:H808"/>
    <mergeCell ref="I807:K808"/>
    <mergeCell ref="L807:L808"/>
    <mergeCell ref="M807:M808"/>
    <mergeCell ref="N807:O808"/>
    <mergeCell ref="C808:E808"/>
    <mergeCell ref="A805:A806"/>
    <mergeCell ref="B805:E805"/>
    <mergeCell ref="F805:F806"/>
    <mergeCell ref="G805:G806"/>
    <mergeCell ref="H805:H806"/>
    <mergeCell ref="I805:K806"/>
    <mergeCell ref="L805:L806"/>
    <mergeCell ref="M805:M806"/>
    <mergeCell ref="N805:O806"/>
    <mergeCell ref="C806:E806"/>
    <mergeCell ref="A811:A812"/>
    <mergeCell ref="B811:E811"/>
    <mergeCell ref="F811:F812"/>
    <mergeCell ref="G811:G812"/>
    <mergeCell ref="H811:H812"/>
    <mergeCell ref="I811:K812"/>
    <mergeCell ref="L811:L812"/>
    <mergeCell ref="M811:M812"/>
    <mergeCell ref="N811:O812"/>
    <mergeCell ref="C812:E812"/>
    <mergeCell ref="A809:A810"/>
    <mergeCell ref="B809:E809"/>
    <mergeCell ref="F809:F810"/>
    <mergeCell ref="G809:G810"/>
    <mergeCell ref="H809:H810"/>
    <mergeCell ref="I809:K810"/>
    <mergeCell ref="L809:L810"/>
    <mergeCell ref="M809:M810"/>
    <mergeCell ref="N809:O810"/>
    <mergeCell ref="C810:E810"/>
    <mergeCell ref="A815:A816"/>
    <mergeCell ref="B815:E815"/>
    <mergeCell ref="F815:F816"/>
    <mergeCell ref="G815:G816"/>
    <mergeCell ref="H815:H816"/>
    <mergeCell ref="I815:K816"/>
    <mergeCell ref="L815:L816"/>
    <mergeCell ref="M815:M816"/>
    <mergeCell ref="N815:O816"/>
    <mergeCell ref="C816:E816"/>
    <mergeCell ref="A813:A814"/>
    <mergeCell ref="B813:E813"/>
    <mergeCell ref="F813:F814"/>
    <mergeCell ref="G813:G814"/>
    <mergeCell ref="H813:H814"/>
    <mergeCell ref="I813:K814"/>
    <mergeCell ref="L813:L814"/>
    <mergeCell ref="M813:M814"/>
    <mergeCell ref="N813:O814"/>
    <mergeCell ref="C814:E814"/>
    <mergeCell ref="A819:A820"/>
    <mergeCell ref="B819:E819"/>
    <mergeCell ref="F819:F820"/>
    <mergeCell ref="G819:G820"/>
    <mergeCell ref="H819:H820"/>
    <mergeCell ref="I819:K820"/>
    <mergeCell ref="L819:L820"/>
    <mergeCell ref="M819:M820"/>
    <mergeCell ref="N819:O820"/>
    <mergeCell ref="C820:E820"/>
    <mergeCell ref="A817:A818"/>
    <mergeCell ref="B817:E817"/>
    <mergeCell ref="F817:F818"/>
    <mergeCell ref="G817:G818"/>
    <mergeCell ref="H817:H818"/>
    <mergeCell ref="I817:K818"/>
    <mergeCell ref="L817:L818"/>
    <mergeCell ref="M817:M818"/>
    <mergeCell ref="N817:O818"/>
    <mergeCell ref="C818:E818"/>
    <mergeCell ref="A823:A824"/>
    <mergeCell ref="B823:E823"/>
    <mergeCell ref="F823:F824"/>
    <mergeCell ref="G823:G824"/>
    <mergeCell ref="H823:H824"/>
    <mergeCell ref="I823:K824"/>
    <mergeCell ref="L823:L824"/>
    <mergeCell ref="M823:M824"/>
    <mergeCell ref="N823:O824"/>
    <mergeCell ref="C824:E824"/>
    <mergeCell ref="A821:A822"/>
    <mergeCell ref="B821:E821"/>
    <mergeCell ref="F821:F822"/>
    <mergeCell ref="G821:G822"/>
    <mergeCell ref="H821:H822"/>
    <mergeCell ref="I821:K822"/>
    <mergeCell ref="L821:L822"/>
    <mergeCell ref="M821:M822"/>
    <mergeCell ref="N821:O822"/>
    <mergeCell ref="C822:E822"/>
    <mergeCell ref="A827:A828"/>
    <mergeCell ref="B827:E827"/>
    <mergeCell ref="F827:F828"/>
    <mergeCell ref="G827:G828"/>
    <mergeCell ref="H827:H828"/>
    <mergeCell ref="I827:K828"/>
    <mergeCell ref="L827:L828"/>
    <mergeCell ref="M827:M828"/>
    <mergeCell ref="N827:O828"/>
    <mergeCell ref="C828:E828"/>
    <mergeCell ref="A825:A826"/>
    <mergeCell ref="B825:E825"/>
    <mergeCell ref="F825:F826"/>
    <mergeCell ref="G825:G826"/>
    <mergeCell ref="H825:H826"/>
    <mergeCell ref="I825:K826"/>
    <mergeCell ref="L825:L826"/>
    <mergeCell ref="M825:M826"/>
    <mergeCell ref="N825:O826"/>
    <mergeCell ref="C826:E826"/>
    <mergeCell ref="A831:A832"/>
    <mergeCell ref="B831:E831"/>
    <mergeCell ref="F831:F832"/>
    <mergeCell ref="G831:G832"/>
    <mergeCell ref="H831:H832"/>
    <mergeCell ref="I831:K832"/>
    <mergeCell ref="L831:L832"/>
    <mergeCell ref="M831:M832"/>
    <mergeCell ref="N831:O832"/>
    <mergeCell ref="C832:E832"/>
    <mergeCell ref="A829:A830"/>
    <mergeCell ref="B829:E829"/>
    <mergeCell ref="F829:F830"/>
    <mergeCell ref="G829:G830"/>
    <mergeCell ref="H829:H830"/>
    <mergeCell ref="I829:K830"/>
    <mergeCell ref="L829:L830"/>
    <mergeCell ref="M829:M830"/>
    <mergeCell ref="N829:O830"/>
    <mergeCell ref="C830:E830"/>
    <mergeCell ref="A835:A836"/>
    <mergeCell ref="B835:E835"/>
    <mergeCell ref="F835:F836"/>
    <mergeCell ref="G835:G836"/>
    <mergeCell ref="H835:H836"/>
    <mergeCell ref="I835:K836"/>
    <mergeCell ref="L835:L836"/>
    <mergeCell ref="M835:M836"/>
    <mergeCell ref="N835:O836"/>
    <mergeCell ref="C836:E836"/>
    <mergeCell ref="A833:A834"/>
    <mergeCell ref="B833:E833"/>
    <mergeCell ref="F833:F834"/>
    <mergeCell ref="G833:G834"/>
    <mergeCell ref="H833:H834"/>
    <mergeCell ref="I833:K834"/>
    <mergeCell ref="L833:L834"/>
    <mergeCell ref="M833:M834"/>
    <mergeCell ref="N833:O834"/>
    <mergeCell ref="C834:E834"/>
    <mergeCell ref="A839:A840"/>
    <mergeCell ref="B839:E839"/>
    <mergeCell ref="F839:F840"/>
    <mergeCell ref="G839:G840"/>
    <mergeCell ref="H839:H840"/>
    <mergeCell ref="I839:K840"/>
    <mergeCell ref="L839:L840"/>
    <mergeCell ref="M839:M840"/>
    <mergeCell ref="N839:O840"/>
    <mergeCell ref="C840:E840"/>
    <mergeCell ref="A837:A838"/>
    <mergeCell ref="B837:E837"/>
    <mergeCell ref="F837:F838"/>
    <mergeCell ref="G837:G838"/>
    <mergeCell ref="H837:H838"/>
    <mergeCell ref="I837:K838"/>
    <mergeCell ref="L837:L838"/>
    <mergeCell ref="M837:M838"/>
    <mergeCell ref="N837:O838"/>
    <mergeCell ref="C838:E838"/>
    <mergeCell ref="A843:A844"/>
    <mergeCell ref="B843:E843"/>
    <mergeCell ref="F843:F844"/>
    <mergeCell ref="G843:G844"/>
    <mergeCell ref="H843:H844"/>
    <mergeCell ref="I843:K844"/>
    <mergeCell ref="L843:L844"/>
    <mergeCell ref="M843:M844"/>
    <mergeCell ref="N843:O844"/>
    <mergeCell ref="C844:E844"/>
    <mergeCell ref="A841:A842"/>
    <mergeCell ref="B841:E841"/>
    <mergeCell ref="F841:F842"/>
    <mergeCell ref="G841:G842"/>
    <mergeCell ref="H841:H842"/>
    <mergeCell ref="I841:K842"/>
    <mergeCell ref="L841:L842"/>
    <mergeCell ref="M841:M842"/>
    <mergeCell ref="N841:O842"/>
    <mergeCell ref="C842:E842"/>
    <mergeCell ref="A847:A848"/>
    <mergeCell ref="B847:E847"/>
    <mergeCell ref="F847:F848"/>
    <mergeCell ref="G847:G848"/>
    <mergeCell ref="H847:H848"/>
    <mergeCell ref="I847:K848"/>
    <mergeCell ref="L847:L848"/>
    <mergeCell ref="M847:M848"/>
    <mergeCell ref="N847:O848"/>
    <mergeCell ref="C848:E848"/>
    <mergeCell ref="A845:A846"/>
    <mergeCell ref="B845:E845"/>
    <mergeCell ref="F845:F846"/>
    <mergeCell ref="G845:G846"/>
    <mergeCell ref="H845:H846"/>
    <mergeCell ref="I845:K846"/>
    <mergeCell ref="L845:L846"/>
    <mergeCell ref="M845:M846"/>
    <mergeCell ref="N845:O846"/>
    <mergeCell ref="C846:E846"/>
    <mergeCell ref="A851:A852"/>
    <mergeCell ref="B851:E851"/>
    <mergeCell ref="F851:F852"/>
    <mergeCell ref="G851:G852"/>
    <mergeCell ref="H851:H852"/>
    <mergeCell ref="I851:K852"/>
    <mergeCell ref="L851:L852"/>
    <mergeCell ref="M851:M852"/>
    <mergeCell ref="N851:O852"/>
    <mergeCell ref="C852:E852"/>
    <mergeCell ref="A849:A850"/>
    <mergeCell ref="B849:E849"/>
    <mergeCell ref="F849:F850"/>
    <mergeCell ref="G849:G850"/>
    <mergeCell ref="H849:H850"/>
    <mergeCell ref="I849:K850"/>
    <mergeCell ref="L849:L850"/>
    <mergeCell ref="M849:M850"/>
    <mergeCell ref="N849:O850"/>
    <mergeCell ref="C850:E850"/>
    <mergeCell ref="A855:A856"/>
    <mergeCell ref="B855:E855"/>
    <mergeCell ref="F855:F856"/>
    <mergeCell ref="G855:G856"/>
    <mergeCell ref="H855:H856"/>
    <mergeCell ref="I855:K856"/>
    <mergeCell ref="L855:L856"/>
    <mergeCell ref="M855:M856"/>
    <mergeCell ref="N855:O856"/>
    <mergeCell ref="C856:E856"/>
    <mergeCell ref="A853:A854"/>
    <mergeCell ref="B853:E853"/>
    <mergeCell ref="F853:F854"/>
    <mergeCell ref="G853:G854"/>
    <mergeCell ref="H853:H854"/>
    <mergeCell ref="I853:K854"/>
    <mergeCell ref="L853:L854"/>
    <mergeCell ref="M853:M854"/>
    <mergeCell ref="N853:O854"/>
    <mergeCell ref="C854:E854"/>
    <mergeCell ref="A859:A860"/>
    <mergeCell ref="B859:E859"/>
    <mergeCell ref="F859:F860"/>
    <mergeCell ref="G859:G860"/>
    <mergeCell ref="H859:H860"/>
    <mergeCell ref="I859:K860"/>
    <mergeCell ref="L859:L860"/>
    <mergeCell ref="M859:M860"/>
    <mergeCell ref="N859:O860"/>
    <mergeCell ref="C860:E860"/>
    <mergeCell ref="A857:A858"/>
    <mergeCell ref="B857:E857"/>
    <mergeCell ref="F857:F858"/>
    <mergeCell ref="G857:G858"/>
    <mergeCell ref="H857:H858"/>
    <mergeCell ref="I857:K858"/>
    <mergeCell ref="L857:L858"/>
    <mergeCell ref="M857:M858"/>
    <mergeCell ref="N857:O858"/>
    <mergeCell ref="C858:E858"/>
    <mergeCell ref="A863:A864"/>
    <mergeCell ref="B863:E863"/>
    <mergeCell ref="F863:F864"/>
    <mergeCell ref="G863:G864"/>
    <mergeCell ref="H863:H864"/>
    <mergeCell ref="I863:K864"/>
    <mergeCell ref="L863:L864"/>
    <mergeCell ref="M863:M864"/>
    <mergeCell ref="N863:O864"/>
    <mergeCell ref="C864:E864"/>
    <mergeCell ref="A861:A862"/>
    <mergeCell ref="B861:E861"/>
    <mergeCell ref="F861:F862"/>
    <mergeCell ref="G861:G862"/>
    <mergeCell ref="H861:H862"/>
    <mergeCell ref="I861:K862"/>
    <mergeCell ref="L861:L862"/>
    <mergeCell ref="M861:M862"/>
    <mergeCell ref="N861:O862"/>
    <mergeCell ref="C862:E862"/>
    <mergeCell ref="A867:A868"/>
    <mergeCell ref="B867:E867"/>
    <mergeCell ref="F867:F868"/>
    <mergeCell ref="G867:G868"/>
    <mergeCell ref="H867:H868"/>
    <mergeCell ref="I867:K868"/>
    <mergeCell ref="L867:L868"/>
    <mergeCell ref="M867:M868"/>
    <mergeCell ref="N867:O868"/>
    <mergeCell ref="C868:E868"/>
    <mergeCell ref="A865:A866"/>
    <mergeCell ref="B865:E865"/>
    <mergeCell ref="F865:F866"/>
    <mergeCell ref="G865:G866"/>
    <mergeCell ref="H865:H866"/>
    <mergeCell ref="I865:K866"/>
    <mergeCell ref="L865:L866"/>
    <mergeCell ref="M865:M866"/>
    <mergeCell ref="N865:O866"/>
    <mergeCell ref="C866:E866"/>
    <mergeCell ref="A871:A872"/>
    <mergeCell ref="B871:E871"/>
    <mergeCell ref="F871:F872"/>
    <mergeCell ref="G871:G872"/>
    <mergeCell ref="H871:H872"/>
    <mergeCell ref="I871:K872"/>
    <mergeCell ref="L871:L872"/>
    <mergeCell ref="M871:M872"/>
    <mergeCell ref="N871:O872"/>
    <mergeCell ref="C872:E872"/>
    <mergeCell ref="A869:A870"/>
    <mergeCell ref="B869:E869"/>
    <mergeCell ref="F869:F870"/>
    <mergeCell ref="G869:G870"/>
    <mergeCell ref="H869:H870"/>
    <mergeCell ref="I869:K870"/>
    <mergeCell ref="L869:L870"/>
    <mergeCell ref="M869:M870"/>
    <mergeCell ref="N869:O870"/>
    <mergeCell ref="C870:E870"/>
    <mergeCell ref="A875:A876"/>
    <mergeCell ref="B875:E875"/>
    <mergeCell ref="F875:F876"/>
    <mergeCell ref="G875:G876"/>
    <mergeCell ref="H875:H876"/>
    <mergeCell ref="I875:K876"/>
    <mergeCell ref="L875:L876"/>
    <mergeCell ref="M875:M876"/>
    <mergeCell ref="N875:O876"/>
    <mergeCell ref="C876:E876"/>
    <mergeCell ref="A873:A874"/>
    <mergeCell ref="B873:E873"/>
    <mergeCell ref="F873:F874"/>
    <mergeCell ref="G873:G874"/>
    <mergeCell ref="H873:H874"/>
    <mergeCell ref="I873:K874"/>
    <mergeCell ref="L873:L874"/>
    <mergeCell ref="M873:M874"/>
    <mergeCell ref="N873:O874"/>
    <mergeCell ref="C874:E874"/>
    <mergeCell ref="A879:A880"/>
    <mergeCell ref="B879:E879"/>
    <mergeCell ref="F879:F880"/>
    <mergeCell ref="G879:G880"/>
    <mergeCell ref="H879:H880"/>
    <mergeCell ref="I879:K880"/>
    <mergeCell ref="L879:L880"/>
    <mergeCell ref="M879:M880"/>
    <mergeCell ref="N879:O880"/>
    <mergeCell ref="C880:E880"/>
    <mergeCell ref="A877:A878"/>
    <mergeCell ref="B877:E877"/>
    <mergeCell ref="F877:F878"/>
    <mergeCell ref="G877:G878"/>
    <mergeCell ref="H877:H878"/>
    <mergeCell ref="I877:K878"/>
    <mergeCell ref="L877:L878"/>
    <mergeCell ref="M877:M878"/>
    <mergeCell ref="N877:O878"/>
    <mergeCell ref="C878:E878"/>
    <mergeCell ref="A883:A884"/>
    <mergeCell ref="B883:E883"/>
    <mergeCell ref="F883:F884"/>
    <mergeCell ref="G883:G884"/>
    <mergeCell ref="H883:H884"/>
    <mergeCell ref="I883:K884"/>
    <mergeCell ref="L883:L884"/>
    <mergeCell ref="M883:M884"/>
    <mergeCell ref="N883:O884"/>
    <mergeCell ref="C884:E884"/>
    <mergeCell ref="A881:A882"/>
    <mergeCell ref="B881:E881"/>
    <mergeCell ref="F881:F882"/>
    <mergeCell ref="G881:G882"/>
    <mergeCell ref="H881:H882"/>
    <mergeCell ref="I881:K882"/>
    <mergeCell ref="L881:L882"/>
    <mergeCell ref="M881:M882"/>
    <mergeCell ref="N881:O882"/>
    <mergeCell ref="C882:E882"/>
    <mergeCell ref="A887:A888"/>
    <mergeCell ref="B887:E887"/>
    <mergeCell ref="F887:F888"/>
    <mergeCell ref="G887:G888"/>
    <mergeCell ref="H887:H888"/>
    <mergeCell ref="I887:K888"/>
    <mergeCell ref="L887:L888"/>
    <mergeCell ref="M887:M888"/>
    <mergeCell ref="N887:O888"/>
    <mergeCell ref="C888:E888"/>
    <mergeCell ref="A885:A886"/>
    <mergeCell ref="B885:E885"/>
    <mergeCell ref="F885:F886"/>
    <mergeCell ref="G885:G886"/>
    <mergeCell ref="H885:H886"/>
    <mergeCell ref="I885:K886"/>
    <mergeCell ref="L885:L886"/>
    <mergeCell ref="M885:M886"/>
    <mergeCell ref="N885:O886"/>
    <mergeCell ref="C886:E886"/>
    <mergeCell ref="A891:A892"/>
    <mergeCell ref="B891:E891"/>
    <mergeCell ref="F891:F892"/>
    <mergeCell ref="G891:G892"/>
    <mergeCell ref="H891:H892"/>
    <mergeCell ref="I891:K892"/>
    <mergeCell ref="L891:L892"/>
    <mergeCell ref="M891:M892"/>
    <mergeCell ref="N891:O892"/>
    <mergeCell ref="C892:E892"/>
    <mergeCell ref="A889:A890"/>
    <mergeCell ref="B889:E889"/>
    <mergeCell ref="F889:F890"/>
    <mergeCell ref="G889:G890"/>
    <mergeCell ref="H889:H890"/>
    <mergeCell ref="I889:K890"/>
    <mergeCell ref="L889:L890"/>
    <mergeCell ref="M889:M890"/>
    <mergeCell ref="N889:O890"/>
    <mergeCell ref="C890:E890"/>
    <mergeCell ref="A895:A896"/>
    <mergeCell ref="B895:E895"/>
    <mergeCell ref="F895:F896"/>
    <mergeCell ref="G895:G896"/>
    <mergeCell ref="H895:H896"/>
    <mergeCell ref="I895:K896"/>
    <mergeCell ref="L895:L896"/>
    <mergeCell ref="M895:M896"/>
    <mergeCell ref="N895:O896"/>
    <mergeCell ref="C896:E896"/>
    <mergeCell ref="A893:A894"/>
    <mergeCell ref="B893:E893"/>
    <mergeCell ref="F893:F894"/>
    <mergeCell ref="G893:G894"/>
    <mergeCell ref="H893:H894"/>
    <mergeCell ref="I893:K894"/>
    <mergeCell ref="L893:L894"/>
    <mergeCell ref="M893:M894"/>
    <mergeCell ref="N893:O894"/>
    <mergeCell ref="C894:E894"/>
    <mergeCell ref="A899:A900"/>
    <mergeCell ref="B899:E899"/>
    <mergeCell ref="F899:F900"/>
    <mergeCell ref="G899:G900"/>
    <mergeCell ref="H899:H900"/>
    <mergeCell ref="I899:K900"/>
    <mergeCell ref="L899:L900"/>
    <mergeCell ref="M899:M900"/>
    <mergeCell ref="N899:O900"/>
    <mergeCell ref="C900:E900"/>
    <mergeCell ref="A897:A898"/>
    <mergeCell ref="B897:E897"/>
    <mergeCell ref="F897:F898"/>
    <mergeCell ref="G897:G898"/>
    <mergeCell ref="H897:H898"/>
    <mergeCell ref="I897:K898"/>
    <mergeCell ref="L897:L898"/>
    <mergeCell ref="M897:M898"/>
    <mergeCell ref="N897:O898"/>
    <mergeCell ref="C898:E898"/>
    <mergeCell ref="A903:A904"/>
    <mergeCell ref="B903:E903"/>
    <mergeCell ref="F903:F904"/>
    <mergeCell ref="G903:G904"/>
    <mergeCell ref="H903:H904"/>
    <mergeCell ref="I903:K904"/>
    <mergeCell ref="L903:L904"/>
    <mergeCell ref="M903:M904"/>
    <mergeCell ref="N903:O904"/>
    <mergeCell ref="C904:E904"/>
    <mergeCell ref="A901:A902"/>
    <mergeCell ref="B901:E901"/>
    <mergeCell ref="F901:F902"/>
    <mergeCell ref="G901:G902"/>
    <mergeCell ref="H901:H902"/>
    <mergeCell ref="I901:K902"/>
    <mergeCell ref="L901:L902"/>
    <mergeCell ref="M901:M902"/>
    <mergeCell ref="N901:O902"/>
    <mergeCell ref="C902:E902"/>
    <mergeCell ref="A907:A908"/>
    <mergeCell ref="B907:E907"/>
    <mergeCell ref="F907:F908"/>
    <mergeCell ref="G907:G908"/>
    <mergeCell ref="H907:H908"/>
    <mergeCell ref="I907:K908"/>
    <mergeCell ref="L907:L908"/>
    <mergeCell ref="M907:M908"/>
    <mergeCell ref="N907:O908"/>
    <mergeCell ref="C908:E908"/>
    <mergeCell ref="A905:A906"/>
    <mergeCell ref="B905:E905"/>
    <mergeCell ref="F905:F906"/>
    <mergeCell ref="G905:G906"/>
    <mergeCell ref="H905:H906"/>
    <mergeCell ref="I905:K906"/>
    <mergeCell ref="L905:L906"/>
    <mergeCell ref="M905:M906"/>
    <mergeCell ref="N905:O906"/>
    <mergeCell ref="C906:E906"/>
    <mergeCell ref="A911:A912"/>
    <mergeCell ref="B911:E911"/>
    <mergeCell ref="F911:F912"/>
    <mergeCell ref="G911:G912"/>
    <mergeCell ref="H911:H912"/>
    <mergeCell ref="I911:K912"/>
    <mergeCell ref="L911:L912"/>
    <mergeCell ref="M911:M912"/>
    <mergeCell ref="N911:O912"/>
    <mergeCell ref="C912:E912"/>
    <mergeCell ref="A909:A910"/>
    <mergeCell ref="B909:E909"/>
    <mergeCell ref="F909:F910"/>
    <mergeCell ref="G909:G910"/>
    <mergeCell ref="H909:H910"/>
    <mergeCell ref="I909:K910"/>
    <mergeCell ref="L909:L910"/>
    <mergeCell ref="M909:M910"/>
    <mergeCell ref="N909:O910"/>
    <mergeCell ref="C910:E910"/>
    <mergeCell ref="A915:A916"/>
    <mergeCell ref="B915:E915"/>
    <mergeCell ref="F915:F916"/>
    <mergeCell ref="G915:G916"/>
    <mergeCell ref="H915:H916"/>
    <mergeCell ref="I915:K916"/>
    <mergeCell ref="L915:L916"/>
    <mergeCell ref="M915:M916"/>
    <mergeCell ref="N915:O916"/>
    <mergeCell ref="C916:E916"/>
    <mergeCell ref="A913:A914"/>
    <mergeCell ref="B913:E913"/>
    <mergeCell ref="F913:F914"/>
    <mergeCell ref="G913:G914"/>
    <mergeCell ref="H913:H914"/>
    <mergeCell ref="I913:K914"/>
    <mergeCell ref="L913:L914"/>
    <mergeCell ref="M913:M914"/>
    <mergeCell ref="N913:O914"/>
    <mergeCell ref="C914:E914"/>
    <mergeCell ref="A919:A920"/>
    <mergeCell ref="B919:E919"/>
    <mergeCell ref="F919:F920"/>
    <mergeCell ref="G919:G920"/>
    <mergeCell ref="H919:H920"/>
    <mergeCell ref="I919:K920"/>
    <mergeCell ref="L919:L920"/>
    <mergeCell ref="M919:M920"/>
    <mergeCell ref="N919:O920"/>
    <mergeCell ref="C920:E920"/>
    <mergeCell ref="A917:A918"/>
    <mergeCell ref="B917:E917"/>
    <mergeCell ref="F917:F918"/>
    <mergeCell ref="G917:G918"/>
    <mergeCell ref="H917:H918"/>
    <mergeCell ref="I917:K918"/>
    <mergeCell ref="L917:L918"/>
    <mergeCell ref="M917:M918"/>
    <mergeCell ref="N917:O918"/>
    <mergeCell ref="C918:E918"/>
    <mergeCell ref="A923:A924"/>
    <mergeCell ref="B923:E923"/>
    <mergeCell ref="F923:F924"/>
    <mergeCell ref="G923:G924"/>
    <mergeCell ref="H923:H924"/>
    <mergeCell ref="I923:K924"/>
    <mergeCell ref="L923:L924"/>
    <mergeCell ref="M923:M924"/>
    <mergeCell ref="N923:O924"/>
    <mergeCell ref="C924:E924"/>
    <mergeCell ref="A921:A922"/>
    <mergeCell ref="B921:E921"/>
    <mergeCell ref="F921:F922"/>
    <mergeCell ref="G921:G922"/>
    <mergeCell ref="H921:H922"/>
    <mergeCell ref="I921:K922"/>
    <mergeCell ref="L921:L922"/>
    <mergeCell ref="M921:M922"/>
    <mergeCell ref="N921:O922"/>
    <mergeCell ref="C922:E922"/>
    <mergeCell ref="A927:A928"/>
    <mergeCell ref="B927:E927"/>
    <mergeCell ref="F927:F928"/>
    <mergeCell ref="G927:G928"/>
    <mergeCell ref="H927:H928"/>
    <mergeCell ref="I927:K928"/>
    <mergeCell ref="L927:L928"/>
    <mergeCell ref="M927:M928"/>
    <mergeCell ref="N927:O928"/>
    <mergeCell ref="C928:E928"/>
    <mergeCell ref="A925:A926"/>
    <mergeCell ref="B925:E925"/>
    <mergeCell ref="F925:F926"/>
    <mergeCell ref="G925:G926"/>
    <mergeCell ref="H925:H926"/>
    <mergeCell ref="I925:K926"/>
    <mergeCell ref="L925:L926"/>
    <mergeCell ref="M925:M926"/>
    <mergeCell ref="N925:O926"/>
    <mergeCell ref="C926:E926"/>
    <mergeCell ref="A931:A932"/>
    <mergeCell ref="B931:E931"/>
    <mergeCell ref="F931:F932"/>
    <mergeCell ref="G931:G932"/>
    <mergeCell ref="H931:H932"/>
    <mergeCell ref="I931:K932"/>
    <mergeCell ref="L931:L932"/>
    <mergeCell ref="M931:M932"/>
    <mergeCell ref="N931:O932"/>
    <mergeCell ref="C932:E932"/>
    <mergeCell ref="A929:A930"/>
    <mergeCell ref="B929:E929"/>
    <mergeCell ref="F929:F930"/>
    <mergeCell ref="G929:G930"/>
    <mergeCell ref="H929:H930"/>
    <mergeCell ref="I929:K930"/>
    <mergeCell ref="L929:L930"/>
    <mergeCell ref="M929:M930"/>
    <mergeCell ref="N929:O930"/>
    <mergeCell ref="C930:E930"/>
    <mergeCell ref="A935:A936"/>
    <mergeCell ref="B935:E935"/>
    <mergeCell ref="F935:F936"/>
    <mergeCell ref="G935:G936"/>
    <mergeCell ref="H935:H936"/>
    <mergeCell ref="I935:K936"/>
    <mergeCell ref="L935:L936"/>
    <mergeCell ref="M935:M936"/>
    <mergeCell ref="N935:O936"/>
    <mergeCell ref="C936:E936"/>
    <mergeCell ref="A933:A934"/>
    <mergeCell ref="B933:E933"/>
    <mergeCell ref="F933:F934"/>
    <mergeCell ref="G933:G934"/>
    <mergeCell ref="H933:H934"/>
    <mergeCell ref="I933:K934"/>
    <mergeCell ref="L933:L934"/>
    <mergeCell ref="M933:M934"/>
    <mergeCell ref="N933:O934"/>
    <mergeCell ref="C934:E934"/>
    <mergeCell ref="A939:A940"/>
    <mergeCell ref="B939:E939"/>
    <mergeCell ref="F939:F940"/>
    <mergeCell ref="G939:G940"/>
    <mergeCell ref="H939:H940"/>
    <mergeCell ref="I939:K940"/>
    <mergeCell ref="L939:L940"/>
    <mergeCell ref="M939:M940"/>
    <mergeCell ref="N939:O940"/>
    <mergeCell ref="C940:E940"/>
    <mergeCell ref="A937:A938"/>
    <mergeCell ref="B937:E937"/>
    <mergeCell ref="F937:F938"/>
    <mergeCell ref="G937:G938"/>
    <mergeCell ref="H937:H938"/>
    <mergeCell ref="I937:K938"/>
    <mergeCell ref="L937:L938"/>
    <mergeCell ref="M937:M938"/>
    <mergeCell ref="N937:O938"/>
    <mergeCell ref="C938:E938"/>
    <mergeCell ref="A943:A944"/>
    <mergeCell ref="B943:E943"/>
    <mergeCell ref="F943:F944"/>
    <mergeCell ref="G943:G944"/>
    <mergeCell ref="H943:H944"/>
    <mergeCell ref="I943:K944"/>
    <mergeCell ref="L943:L944"/>
    <mergeCell ref="M943:M944"/>
    <mergeCell ref="N943:O944"/>
    <mergeCell ref="C944:E944"/>
    <mergeCell ref="A941:A942"/>
    <mergeCell ref="B941:E941"/>
    <mergeCell ref="F941:F942"/>
    <mergeCell ref="G941:G942"/>
    <mergeCell ref="H941:H942"/>
    <mergeCell ref="I941:K942"/>
    <mergeCell ref="L941:L942"/>
    <mergeCell ref="M941:M942"/>
    <mergeCell ref="N941:O942"/>
    <mergeCell ref="C942:E942"/>
    <mergeCell ref="A947:A948"/>
    <mergeCell ref="B947:E947"/>
    <mergeCell ref="F947:F948"/>
    <mergeCell ref="G947:G948"/>
    <mergeCell ref="H947:H948"/>
    <mergeCell ref="I947:K948"/>
    <mergeCell ref="L947:L948"/>
    <mergeCell ref="M947:M948"/>
    <mergeCell ref="N947:O948"/>
    <mergeCell ref="C948:E948"/>
    <mergeCell ref="A945:A946"/>
    <mergeCell ref="B945:E945"/>
    <mergeCell ref="F945:F946"/>
    <mergeCell ref="G945:G946"/>
    <mergeCell ref="H945:H946"/>
    <mergeCell ref="I945:K946"/>
    <mergeCell ref="L945:L946"/>
    <mergeCell ref="M945:M946"/>
    <mergeCell ref="N945:O946"/>
    <mergeCell ref="C946:E946"/>
    <mergeCell ref="A951:A952"/>
    <mergeCell ref="B951:E951"/>
    <mergeCell ref="F951:F952"/>
    <mergeCell ref="G951:G952"/>
    <mergeCell ref="H951:H952"/>
    <mergeCell ref="I951:K952"/>
    <mergeCell ref="L951:L952"/>
    <mergeCell ref="M951:M952"/>
    <mergeCell ref="N951:O952"/>
    <mergeCell ref="C952:E952"/>
    <mergeCell ref="A949:A950"/>
    <mergeCell ref="B949:E949"/>
    <mergeCell ref="F949:F950"/>
    <mergeCell ref="G949:G950"/>
    <mergeCell ref="H949:H950"/>
    <mergeCell ref="I949:K950"/>
    <mergeCell ref="L949:L950"/>
    <mergeCell ref="M949:M950"/>
    <mergeCell ref="N949:O950"/>
    <mergeCell ref="C950:E950"/>
    <mergeCell ref="A955:A956"/>
    <mergeCell ref="B955:E955"/>
    <mergeCell ref="F955:F956"/>
    <mergeCell ref="G955:G956"/>
    <mergeCell ref="H955:H956"/>
    <mergeCell ref="I955:K956"/>
    <mergeCell ref="L955:L956"/>
    <mergeCell ref="M955:M956"/>
    <mergeCell ref="N955:O956"/>
    <mergeCell ref="C956:E956"/>
    <mergeCell ref="A953:A954"/>
    <mergeCell ref="B953:E953"/>
    <mergeCell ref="F953:F954"/>
    <mergeCell ref="G953:G954"/>
    <mergeCell ref="H953:H954"/>
    <mergeCell ref="I953:K954"/>
    <mergeCell ref="L953:L954"/>
    <mergeCell ref="M953:M954"/>
    <mergeCell ref="N953:O954"/>
    <mergeCell ref="C954:E954"/>
    <mergeCell ref="A959:A960"/>
    <mergeCell ref="B959:E959"/>
    <mergeCell ref="F959:F960"/>
    <mergeCell ref="G959:G960"/>
    <mergeCell ref="H959:H960"/>
    <mergeCell ref="I959:K960"/>
    <mergeCell ref="L959:L960"/>
    <mergeCell ref="M959:M960"/>
    <mergeCell ref="N959:O960"/>
    <mergeCell ref="C960:E960"/>
    <mergeCell ref="A957:A958"/>
    <mergeCell ref="B957:E957"/>
    <mergeCell ref="F957:F958"/>
    <mergeCell ref="G957:G958"/>
    <mergeCell ref="H957:H958"/>
    <mergeCell ref="I957:K958"/>
    <mergeCell ref="L957:L958"/>
    <mergeCell ref="M957:M958"/>
    <mergeCell ref="N957:O958"/>
    <mergeCell ref="C958:E958"/>
    <mergeCell ref="A963:A964"/>
    <mergeCell ref="B963:E963"/>
    <mergeCell ref="F963:F964"/>
    <mergeCell ref="G963:G964"/>
    <mergeCell ref="H963:H964"/>
    <mergeCell ref="I963:K964"/>
    <mergeCell ref="L963:L964"/>
    <mergeCell ref="M963:M964"/>
    <mergeCell ref="N963:O964"/>
    <mergeCell ref="C964:E964"/>
    <mergeCell ref="A961:A962"/>
    <mergeCell ref="B961:E961"/>
    <mergeCell ref="F961:F962"/>
    <mergeCell ref="G961:G962"/>
    <mergeCell ref="H961:H962"/>
    <mergeCell ref="I961:K962"/>
    <mergeCell ref="L961:L962"/>
    <mergeCell ref="M961:M962"/>
    <mergeCell ref="N961:O962"/>
    <mergeCell ref="C962:E962"/>
    <mergeCell ref="A967:A968"/>
    <mergeCell ref="B967:E967"/>
    <mergeCell ref="F967:F968"/>
    <mergeCell ref="G967:G968"/>
    <mergeCell ref="H967:H968"/>
    <mergeCell ref="I967:K968"/>
    <mergeCell ref="L967:L968"/>
    <mergeCell ref="M967:M968"/>
    <mergeCell ref="N967:O968"/>
    <mergeCell ref="C968:E968"/>
    <mergeCell ref="A965:A966"/>
    <mergeCell ref="B965:E965"/>
    <mergeCell ref="F965:F966"/>
    <mergeCell ref="G965:G966"/>
    <mergeCell ref="H965:H966"/>
    <mergeCell ref="I965:K966"/>
    <mergeCell ref="L965:L966"/>
    <mergeCell ref="M965:M966"/>
    <mergeCell ref="N965:O966"/>
    <mergeCell ref="C966:E966"/>
    <mergeCell ref="A971:A972"/>
    <mergeCell ref="B971:E971"/>
    <mergeCell ref="F971:F972"/>
    <mergeCell ref="G971:G972"/>
    <mergeCell ref="H971:H972"/>
    <mergeCell ref="I971:K972"/>
    <mergeCell ref="L971:L972"/>
    <mergeCell ref="M971:M972"/>
    <mergeCell ref="N971:O972"/>
    <mergeCell ref="C972:E972"/>
    <mergeCell ref="A969:A970"/>
    <mergeCell ref="B969:E969"/>
    <mergeCell ref="F969:F970"/>
    <mergeCell ref="G969:G970"/>
    <mergeCell ref="H969:H970"/>
    <mergeCell ref="I969:K970"/>
    <mergeCell ref="L969:L970"/>
    <mergeCell ref="M969:M970"/>
    <mergeCell ref="N969:O970"/>
    <mergeCell ref="C970:E970"/>
    <mergeCell ref="A975:A976"/>
    <mergeCell ref="B975:E975"/>
    <mergeCell ref="F975:F976"/>
    <mergeCell ref="G975:G976"/>
    <mergeCell ref="H975:H976"/>
    <mergeCell ref="I975:K976"/>
    <mergeCell ref="L975:L976"/>
    <mergeCell ref="M975:M976"/>
    <mergeCell ref="N975:O976"/>
    <mergeCell ref="C976:E976"/>
    <mergeCell ref="A973:A974"/>
    <mergeCell ref="B973:E973"/>
    <mergeCell ref="F973:F974"/>
    <mergeCell ref="G973:G974"/>
    <mergeCell ref="H973:H974"/>
    <mergeCell ref="I973:K974"/>
    <mergeCell ref="L973:L974"/>
    <mergeCell ref="M973:M974"/>
    <mergeCell ref="N973:O974"/>
    <mergeCell ref="C974:E974"/>
    <mergeCell ref="A979:A980"/>
    <mergeCell ref="B979:E979"/>
    <mergeCell ref="F979:F980"/>
    <mergeCell ref="G979:G980"/>
    <mergeCell ref="H979:H980"/>
    <mergeCell ref="I979:K980"/>
    <mergeCell ref="L979:L980"/>
    <mergeCell ref="M979:M980"/>
    <mergeCell ref="N979:O980"/>
    <mergeCell ref="C980:E980"/>
    <mergeCell ref="A977:A978"/>
    <mergeCell ref="B977:E977"/>
    <mergeCell ref="F977:F978"/>
    <mergeCell ref="G977:G978"/>
    <mergeCell ref="H977:H978"/>
    <mergeCell ref="I977:K978"/>
    <mergeCell ref="L977:L978"/>
    <mergeCell ref="M977:M978"/>
    <mergeCell ref="N977:O978"/>
    <mergeCell ref="C978:E978"/>
    <mergeCell ref="A983:A984"/>
    <mergeCell ref="B983:E983"/>
    <mergeCell ref="F983:F984"/>
    <mergeCell ref="G983:G984"/>
    <mergeCell ref="H983:H984"/>
    <mergeCell ref="I983:K984"/>
    <mergeCell ref="L983:L984"/>
    <mergeCell ref="M983:M984"/>
    <mergeCell ref="N983:O984"/>
    <mergeCell ref="C984:E984"/>
    <mergeCell ref="A981:A982"/>
    <mergeCell ref="B981:E981"/>
    <mergeCell ref="F981:F982"/>
    <mergeCell ref="G981:G982"/>
    <mergeCell ref="H981:H982"/>
    <mergeCell ref="I981:K982"/>
    <mergeCell ref="L981:L982"/>
    <mergeCell ref="M981:M982"/>
    <mergeCell ref="N981:O982"/>
    <mergeCell ref="C982:E982"/>
    <mergeCell ref="A987:A988"/>
    <mergeCell ref="B987:E987"/>
    <mergeCell ref="F987:F988"/>
    <mergeCell ref="G987:G988"/>
    <mergeCell ref="H987:H988"/>
    <mergeCell ref="I987:K988"/>
    <mergeCell ref="L987:L988"/>
    <mergeCell ref="M987:M988"/>
    <mergeCell ref="N987:O988"/>
    <mergeCell ref="C988:E988"/>
    <mergeCell ref="A985:A986"/>
    <mergeCell ref="B985:E985"/>
    <mergeCell ref="F985:F986"/>
    <mergeCell ref="G985:G986"/>
    <mergeCell ref="H985:H986"/>
    <mergeCell ref="I985:K986"/>
    <mergeCell ref="L985:L986"/>
    <mergeCell ref="M985:M986"/>
    <mergeCell ref="N985:O986"/>
    <mergeCell ref="C986:E986"/>
    <mergeCell ref="A991:A992"/>
    <mergeCell ref="B991:E991"/>
    <mergeCell ref="F991:F992"/>
    <mergeCell ref="G991:G992"/>
    <mergeCell ref="H991:H992"/>
    <mergeCell ref="I991:K992"/>
    <mergeCell ref="L991:L992"/>
    <mergeCell ref="M991:M992"/>
    <mergeCell ref="N991:O992"/>
    <mergeCell ref="C992:E992"/>
    <mergeCell ref="A989:A990"/>
    <mergeCell ref="B989:E989"/>
    <mergeCell ref="F989:F990"/>
    <mergeCell ref="G989:G990"/>
    <mergeCell ref="H989:H990"/>
    <mergeCell ref="I989:K990"/>
    <mergeCell ref="L989:L990"/>
    <mergeCell ref="M989:M990"/>
    <mergeCell ref="N989:O990"/>
    <mergeCell ref="C990:E990"/>
    <mergeCell ref="A995:A996"/>
    <mergeCell ref="B995:E995"/>
    <mergeCell ref="F995:F996"/>
    <mergeCell ref="G995:G996"/>
    <mergeCell ref="H995:H996"/>
    <mergeCell ref="I995:K996"/>
    <mergeCell ref="L995:L996"/>
    <mergeCell ref="M995:M996"/>
    <mergeCell ref="N995:O996"/>
    <mergeCell ref="C996:E996"/>
    <mergeCell ref="A993:A994"/>
    <mergeCell ref="B993:E993"/>
    <mergeCell ref="F993:F994"/>
    <mergeCell ref="G993:G994"/>
    <mergeCell ref="H993:H994"/>
    <mergeCell ref="I993:K994"/>
    <mergeCell ref="L993:L994"/>
    <mergeCell ref="M993:M994"/>
    <mergeCell ref="N993:O994"/>
    <mergeCell ref="C994:E994"/>
    <mergeCell ref="A999:A1000"/>
    <mergeCell ref="B999:E999"/>
    <mergeCell ref="F999:F1000"/>
    <mergeCell ref="G999:G1000"/>
    <mergeCell ref="H999:H1000"/>
    <mergeCell ref="I999:K1000"/>
    <mergeCell ref="L999:L1000"/>
    <mergeCell ref="M999:M1000"/>
    <mergeCell ref="N999:O1000"/>
    <mergeCell ref="C1000:E1000"/>
    <mergeCell ref="A997:A998"/>
    <mergeCell ref="B997:E997"/>
    <mergeCell ref="F997:F998"/>
    <mergeCell ref="G997:G998"/>
    <mergeCell ref="H997:H998"/>
    <mergeCell ref="I997:K998"/>
    <mergeCell ref="L997:L998"/>
    <mergeCell ref="M997:M998"/>
    <mergeCell ref="N997:O998"/>
    <mergeCell ref="C998:E998"/>
    <mergeCell ref="A1003:A1004"/>
    <mergeCell ref="B1003:E1003"/>
    <mergeCell ref="F1003:F1004"/>
    <mergeCell ref="G1003:G1004"/>
    <mergeCell ref="H1003:H1004"/>
    <mergeCell ref="I1003:K1004"/>
    <mergeCell ref="L1003:L1004"/>
    <mergeCell ref="M1003:M1004"/>
    <mergeCell ref="N1003:O1004"/>
    <mergeCell ref="C1004:E1004"/>
    <mergeCell ref="A1001:A1002"/>
    <mergeCell ref="B1001:E1001"/>
    <mergeCell ref="F1001:F1002"/>
    <mergeCell ref="G1001:G1002"/>
    <mergeCell ref="H1001:H1002"/>
    <mergeCell ref="I1001:K1002"/>
    <mergeCell ref="L1001:L1002"/>
    <mergeCell ref="M1001:M1002"/>
    <mergeCell ref="N1001:O1002"/>
    <mergeCell ref="C1002:E1002"/>
    <mergeCell ref="A1007:A1008"/>
    <mergeCell ref="B1007:E1007"/>
    <mergeCell ref="F1007:F1008"/>
    <mergeCell ref="G1007:G1008"/>
    <mergeCell ref="H1007:H1008"/>
    <mergeCell ref="I1007:K1008"/>
    <mergeCell ref="L1007:L1008"/>
    <mergeCell ref="M1007:M1008"/>
    <mergeCell ref="N1007:O1008"/>
    <mergeCell ref="C1008:E1008"/>
    <mergeCell ref="A1005:A1006"/>
    <mergeCell ref="B1005:E1005"/>
    <mergeCell ref="F1005:F1006"/>
    <mergeCell ref="G1005:G1006"/>
    <mergeCell ref="H1005:H1006"/>
    <mergeCell ref="I1005:K1006"/>
    <mergeCell ref="L1005:L1006"/>
    <mergeCell ref="M1005:M1006"/>
    <mergeCell ref="N1005:O1006"/>
    <mergeCell ref="C1006:E1006"/>
    <mergeCell ref="A1011:A1012"/>
    <mergeCell ref="B1011:E1011"/>
    <mergeCell ref="F1011:F1012"/>
    <mergeCell ref="G1011:G1012"/>
    <mergeCell ref="H1011:H1012"/>
    <mergeCell ref="I1011:K1012"/>
    <mergeCell ref="L1011:L1012"/>
    <mergeCell ref="M1011:M1012"/>
    <mergeCell ref="N1011:O1012"/>
    <mergeCell ref="C1012:E1012"/>
    <mergeCell ref="A1009:A1010"/>
    <mergeCell ref="B1009:E1009"/>
    <mergeCell ref="F1009:F1010"/>
    <mergeCell ref="G1009:G1010"/>
    <mergeCell ref="H1009:H1010"/>
    <mergeCell ref="I1009:K1010"/>
    <mergeCell ref="L1009:L1010"/>
    <mergeCell ref="M1009:M1010"/>
    <mergeCell ref="N1009:O1010"/>
    <mergeCell ref="C1010:E1010"/>
    <mergeCell ref="A1015:A1016"/>
    <mergeCell ref="B1015:E1015"/>
    <mergeCell ref="F1015:F1016"/>
    <mergeCell ref="G1015:G1016"/>
    <mergeCell ref="H1015:H1016"/>
    <mergeCell ref="I1015:K1016"/>
    <mergeCell ref="L1015:L1016"/>
    <mergeCell ref="M1015:M1016"/>
    <mergeCell ref="N1015:O1016"/>
    <mergeCell ref="C1016:E1016"/>
    <mergeCell ref="A1013:A1014"/>
    <mergeCell ref="B1013:E1013"/>
    <mergeCell ref="F1013:F1014"/>
    <mergeCell ref="G1013:G1014"/>
    <mergeCell ref="H1013:H1014"/>
    <mergeCell ref="I1013:K1014"/>
    <mergeCell ref="L1013:L1014"/>
    <mergeCell ref="M1013:M1014"/>
    <mergeCell ref="N1013:O1014"/>
    <mergeCell ref="C1014:E1014"/>
    <mergeCell ref="A1019:A1020"/>
    <mergeCell ref="B1019:E1019"/>
    <mergeCell ref="F1019:F1020"/>
    <mergeCell ref="G1019:G1020"/>
    <mergeCell ref="H1019:H1020"/>
    <mergeCell ref="I1019:K1020"/>
    <mergeCell ref="L1019:L1020"/>
    <mergeCell ref="M1019:M1020"/>
    <mergeCell ref="N1019:O1020"/>
    <mergeCell ref="C1020:E1020"/>
    <mergeCell ref="A1017:A1018"/>
    <mergeCell ref="B1017:E1017"/>
    <mergeCell ref="F1017:F1018"/>
    <mergeCell ref="G1017:G1018"/>
    <mergeCell ref="H1017:H1018"/>
    <mergeCell ref="I1017:K1018"/>
    <mergeCell ref="L1017:L1018"/>
    <mergeCell ref="M1017:M1018"/>
    <mergeCell ref="N1017:O1018"/>
    <mergeCell ref="C1018:E1018"/>
    <mergeCell ref="A1023:A1024"/>
    <mergeCell ref="B1023:E1023"/>
    <mergeCell ref="F1023:F1024"/>
    <mergeCell ref="G1023:G1024"/>
    <mergeCell ref="H1023:H1024"/>
    <mergeCell ref="I1023:K1024"/>
    <mergeCell ref="L1023:L1024"/>
    <mergeCell ref="M1023:M1024"/>
    <mergeCell ref="N1023:O1024"/>
    <mergeCell ref="C1024:E1024"/>
    <mergeCell ref="A1021:A1022"/>
    <mergeCell ref="B1021:E1021"/>
    <mergeCell ref="F1021:F1022"/>
    <mergeCell ref="G1021:G1022"/>
    <mergeCell ref="H1021:H1022"/>
    <mergeCell ref="I1021:K1022"/>
    <mergeCell ref="L1021:L1022"/>
    <mergeCell ref="M1021:M1022"/>
    <mergeCell ref="N1021:O1022"/>
    <mergeCell ref="C1022:E1022"/>
    <mergeCell ref="A1027:A1028"/>
    <mergeCell ref="B1027:E1027"/>
    <mergeCell ref="F1027:F1028"/>
    <mergeCell ref="G1027:G1028"/>
    <mergeCell ref="H1027:H1028"/>
    <mergeCell ref="I1027:K1028"/>
    <mergeCell ref="L1027:L1028"/>
    <mergeCell ref="M1027:M1028"/>
    <mergeCell ref="N1027:O1028"/>
    <mergeCell ref="C1028:E1028"/>
    <mergeCell ref="A1025:A1026"/>
    <mergeCell ref="B1025:E1025"/>
    <mergeCell ref="F1025:F1026"/>
    <mergeCell ref="G1025:G1026"/>
    <mergeCell ref="H1025:H1026"/>
    <mergeCell ref="I1025:K1026"/>
    <mergeCell ref="L1025:L1026"/>
    <mergeCell ref="M1025:M1026"/>
    <mergeCell ref="N1025:O1026"/>
    <mergeCell ref="C1026:E1026"/>
    <mergeCell ref="A1031:A1032"/>
    <mergeCell ref="B1031:E1031"/>
    <mergeCell ref="F1031:F1032"/>
    <mergeCell ref="G1031:G1032"/>
    <mergeCell ref="H1031:H1032"/>
    <mergeCell ref="I1031:K1032"/>
    <mergeCell ref="L1031:L1032"/>
    <mergeCell ref="M1031:M1032"/>
    <mergeCell ref="N1031:O1032"/>
    <mergeCell ref="C1032:E1032"/>
    <mergeCell ref="A1029:A1030"/>
    <mergeCell ref="B1029:E1029"/>
    <mergeCell ref="F1029:F1030"/>
    <mergeCell ref="G1029:G1030"/>
    <mergeCell ref="H1029:H1030"/>
    <mergeCell ref="I1029:K1030"/>
    <mergeCell ref="L1029:L1030"/>
    <mergeCell ref="M1029:M1030"/>
    <mergeCell ref="N1029:O1030"/>
    <mergeCell ref="C1030:E1030"/>
    <mergeCell ref="A1035:A1036"/>
    <mergeCell ref="B1035:E1035"/>
    <mergeCell ref="F1035:F1036"/>
    <mergeCell ref="G1035:G1036"/>
    <mergeCell ref="H1035:H1036"/>
    <mergeCell ref="I1035:K1036"/>
    <mergeCell ref="L1035:L1036"/>
    <mergeCell ref="M1035:M1036"/>
    <mergeCell ref="N1035:O1036"/>
    <mergeCell ref="C1036:E1036"/>
    <mergeCell ref="A1033:A1034"/>
    <mergeCell ref="B1033:E1033"/>
    <mergeCell ref="F1033:F1034"/>
    <mergeCell ref="G1033:G1034"/>
    <mergeCell ref="H1033:H1034"/>
    <mergeCell ref="I1033:K1034"/>
    <mergeCell ref="L1033:L1034"/>
    <mergeCell ref="M1033:M1034"/>
    <mergeCell ref="N1033:O1034"/>
    <mergeCell ref="C1034:E1034"/>
    <mergeCell ref="A1039:A1040"/>
    <mergeCell ref="B1039:E1039"/>
    <mergeCell ref="F1039:F1040"/>
    <mergeCell ref="G1039:G1040"/>
    <mergeCell ref="H1039:H1040"/>
    <mergeCell ref="I1039:K1040"/>
    <mergeCell ref="L1039:L1040"/>
    <mergeCell ref="M1039:M1040"/>
    <mergeCell ref="N1039:O1040"/>
    <mergeCell ref="C1040:E1040"/>
    <mergeCell ref="A1037:A1038"/>
    <mergeCell ref="B1037:E1037"/>
    <mergeCell ref="F1037:F1038"/>
    <mergeCell ref="G1037:G1038"/>
    <mergeCell ref="H1037:H1038"/>
    <mergeCell ref="I1037:K1038"/>
    <mergeCell ref="L1037:L1038"/>
    <mergeCell ref="M1037:M1038"/>
    <mergeCell ref="N1037:O1038"/>
    <mergeCell ref="C1038:E1038"/>
    <mergeCell ref="A1043:A1044"/>
    <mergeCell ref="B1043:E1043"/>
    <mergeCell ref="F1043:F1044"/>
    <mergeCell ref="G1043:G1044"/>
    <mergeCell ref="H1043:H1044"/>
    <mergeCell ref="I1043:K1044"/>
    <mergeCell ref="L1043:L1044"/>
    <mergeCell ref="M1043:M1044"/>
    <mergeCell ref="N1043:O1044"/>
    <mergeCell ref="C1044:E1044"/>
    <mergeCell ref="A1041:A1042"/>
    <mergeCell ref="B1041:E1041"/>
    <mergeCell ref="F1041:F1042"/>
    <mergeCell ref="G1041:G1042"/>
    <mergeCell ref="H1041:H1042"/>
    <mergeCell ref="I1041:K1042"/>
    <mergeCell ref="L1041:L1042"/>
    <mergeCell ref="M1041:M1042"/>
    <mergeCell ref="N1041:O1042"/>
    <mergeCell ref="C1042:E1042"/>
    <mergeCell ref="A1047:A1048"/>
    <mergeCell ref="B1047:E1047"/>
    <mergeCell ref="F1047:F1048"/>
    <mergeCell ref="G1047:G1048"/>
    <mergeCell ref="H1047:H1048"/>
    <mergeCell ref="I1047:K1048"/>
    <mergeCell ref="L1047:L1048"/>
    <mergeCell ref="M1047:M1048"/>
    <mergeCell ref="N1047:O1048"/>
    <mergeCell ref="C1048:E1048"/>
    <mergeCell ref="A1045:A1046"/>
    <mergeCell ref="B1045:E1045"/>
    <mergeCell ref="F1045:F1046"/>
    <mergeCell ref="G1045:G1046"/>
    <mergeCell ref="H1045:H1046"/>
    <mergeCell ref="I1045:K1046"/>
    <mergeCell ref="L1045:L1046"/>
    <mergeCell ref="M1045:M1046"/>
    <mergeCell ref="N1045:O1046"/>
    <mergeCell ref="C1046:E1046"/>
  </mergeCells>
  <phoneticPr fontId="6" type="noConversion"/>
  <conditionalFormatting sqref="C8 C10 C12 D14 D16 F14 F16 J16 A49:M50 A53:A54 A57:A58 A61:A62 A65:A66 A69:A70 A73:A74 A77:A78 A81:A82 A85:A86 A89:A90 A93:A94 A97:A98 A101:A102 A105:A106 A109:A110 A113:A114 A117:A118 A121:A122">
    <cfRule type="cellIs" dxfId="2" priority="24" stopIfTrue="1" operator="notEqual">
      <formula>""</formula>
    </cfRule>
  </conditionalFormatting>
  <conditionalFormatting sqref="C6:D6">
    <cfRule type="cellIs" dxfId="1" priority="2" stopIfTrue="1" operator="notEqual">
      <formula>"F-JH"</formula>
    </cfRule>
  </conditionalFormatting>
  <conditionalFormatting sqref="A51:M52 A125:M1048 B53:M124 A55:A56 A59:A60 A63:A64 A67:A68 A71:A72 A75:A76 A79:A80 A83:A84 A87:A88 A91:A92 A95:A96 A99:A100 A103:A104 A107:A108 A111:A112 A115:A116 A119:A120 A123:A124">
    <cfRule type="cellIs" dxfId="0" priority="1" stopIfTrue="1" operator="notEqual">
      <formula>""</formula>
    </cfRule>
  </conditionalFormatting>
  <dataValidations count="1">
    <dataValidation type="list" allowBlank="1" showErrorMessage="1" errorTitle="Geschlecht" error="Bitte nur »m« oder »w« oder »i/d« eintragen!_x000a_m = männlich_x000a_w = weiblich_x000a_i/d = inter/divers_x000a_k. A. = keine Angabe" sqref="H49:H1048">
      <formula1>"m,w,i/d,k. A."</formula1>
    </dataValidation>
  </dataValidations>
  <hyperlinks>
    <hyperlink ref="B37" r:id="rId1"/>
  </hyperlinks>
  <printOptions horizontalCentered="1"/>
  <pageMargins left="0.19685039370078741" right="0.19685039370078741" top="0.59055118110236227" bottom="0.19685039370078741" header="0.19685039370078741" footer="0.19685039370078741"/>
  <pageSetup paperSize="9" scale="96" fitToHeight="0" orientation="landscape" useFirstPageNumber="1" r:id="rId2"/>
  <headerFooter alignWithMargins="0">
    <oddFooter>&amp;C&amp;8&amp;A</oddFooter>
  </headerFooter>
  <rowBreaks count="2" manualBreakCount="2">
    <brk id="41" max="14" man="1"/>
    <brk id="68" max="14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25" r:id="rId5" name="Check Box 1">
              <controlPr defaultSize="0" autoFill="0" autoLine="0" autoPict="0">
                <anchor moveWithCells="1">
                  <from>
                    <xdr:col>11</xdr:col>
                    <xdr:colOff>28575</xdr:colOff>
                    <xdr:row>7</xdr:row>
                    <xdr:rowOff>0</xdr:rowOff>
                  </from>
                  <to>
                    <xdr:col>14</xdr:col>
                    <xdr:colOff>628650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6" r:id="rId6" name="Check Box 2">
              <controlPr defaultSize="0" autoFill="0" autoLine="0" autoPict="0">
                <anchor moveWithCells="1">
                  <from>
                    <xdr:col>11</xdr:col>
                    <xdr:colOff>28575</xdr:colOff>
                    <xdr:row>9</xdr:row>
                    <xdr:rowOff>0</xdr:rowOff>
                  </from>
                  <to>
                    <xdr:col>14</xdr:col>
                    <xdr:colOff>628650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7" r:id="rId7" name="Check Box 3">
              <controlPr defaultSize="0" autoFill="0" autoLine="0" autoPict="0">
                <anchor moveWithCells="1">
                  <from>
                    <xdr:col>11</xdr:col>
                    <xdr:colOff>28575</xdr:colOff>
                    <xdr:row>11</xdr:row>
                    <xdr:rowOff>9525</xdr:rowOff>
                  </from>
                  <to>
                    <xdr:col>14</xdr:col>
                    <xdr:colOff>628650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TN-Liste</vt:lpstr>
      <vt:lpstr>Änderungsdoku!Druckbereich</vt:lpstr>
      <vt:lpstr>Änderungsdoku!Drucktitel</vt:lpstr>
      <vt:lpstr>'TN-Liste'!Drucktitel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Peter Weise</cp:lastModifiedBy>
  <cp:lastPrinted>2019-02-07T07:49:40Z</cp:lastPrinted>
  <dcterms:created xsi:type="dcterms:W3CDTF">2000-03-16T14:51:56Z</dcterms:created>
  <dcterms:modified xsi:type="dcterms:W3CDTF">2021-08-18T08:40:07Z</dcterms:modified>
</cp:coreProperties>
</file>